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U Data Book for Web\Cohort and Program Tracking\"/>
    </mc:Choice>
  </mc:AlternateContent>
  <xr:revisionPtr revIDLastSave="0" documentId="13_ncr:1_{7B47ADB5-89B1-4180-A3E2-F45781B7BF3F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AS" sheetId="3" r:id="rId1"/>
    <sheet name="BA" sheetId="4" r:id="rId2"/>
    <sheet name="ED" sheetId="5" r:id="rId3"/>
    <sheet name="EG" sheetId="6" r:id="rId4"/>
    <sheet name="HS" sheetId="7" r:id="rId5"/>
    <sheet name="NR" sheetId="8" r:id="rId6"/>
    <sheet name="UP" sheetId="9" r:id="rId7"/>
    <sheet name="University Total" sheetId="11" r:id="rId8"/>
    <sheet name="data" sheetId="10" state="hidden" r:id="rId9"/>
  </sheets>
  <definedNames>
    <definedName name="_xlnm.Print_Titles" localSheetId="0">AS!$A:$C,AS!$1:$2</definedName>
    <definedName name="_xlnm.Print_Titles" localSheetId="1">BA!$C:$C</definedName>
    <definedName name="_xlnm.Print_Titles" localSheetId="2">ED!$C:$C</definedName>
    <definedName name="_xlnm.Print_Titles" localSheetId="3">EG!$C:$C</definedName>
    <definedName name="_xlnm.Print_Titles" localSheetId="4">HS!$C:$C</definedName>
    <definedName name="_xlnm.Print_Titles" localSheetId="5">NR!$C:$C</definedName>
    <definedName name="_xlnm.Print_Titles" localSheetId="6">UP!$C:$C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Q13" i="11" l="1"/>
  <c r="BP13" i="11"/>
  <c r="BQ12" i="11"/>
  <c r="BP12" i="11"/>
  <c r="BQ11" i="11"/>
  <c r="BP11" i="11"/>
  <c r="BR11" i="11" s="1"/>
  <c r="BQ10" i="11"/>
  <c r="BP10" i="11"/>
  <c r="BR10" i="11" s="1"/>
  <c r="BQ9" i="11"/>
  <c r="BP9" i="11"/>
  <c r="BQ8" i="11"/>
  <c r="BP8" i="11"/>
  <c r="BQ7" i="11"/>
  <c r="BP7" i="11"/>
  <c r="BR7" i="11" s="1"/>
  <c r="BQ6" i="11"/>
  <c r="BP6" i="11"/>
  <c r="BS13" i="11"/>
  <c r="BN13" i="11"/>
  <c r="BM13" i="11"/>
  <c r="BS12" i="11"/>
  <c r="BR12" i="11"/>
  <c r="BN12" i="11"/>
  <c r="BM12" i="11"/>
  <c r="BS11" i="11"/>
  <c r="BN11" i="11"/>
  <c r="BM11" i="11"/>
  <c r="BS10" i="11"/>
  <c r="BN10" i="11"/>
  <c r="BM10" i="11"/>
  <c r="BO10" i="11" s="1"/>
  <c r="BS9" i="11"/>
  <c r="BN9" i="11"/>
  <c r="BM9" i="11"/>
  <c r="BS8" i="11"/>
  <c r="BN8" i="11"/>
  <c r="BM8" i="11"/>
  <c r="BO8" i="11" s="1"/>
  <c r="BS7" i="11"/>
  <c r="BN7" i="11"/>
  <c r="BM7" i="11"/>
  <c r="BR13" i="11"/>
  <c r="BO13" i="11"/>
  <c r="BO12" i="11"/>
  <c r="BO11" i="11"/>
  <c r="BR9" i="11"/>
  <c r="BO9" i="11"/>
  <c r="BR8" i="11"/>
  <c r="BO7" i="11"/>
  <c r="BS6" i="11"/>
  <c r="BR6" i="11"/>
  <c r="BN6" i="11"/>
  <c r="BM6" i="11"/>
  <c r="BO6" i="11"/>
  <c r="BU11" i="9"/>
  <c r="BT11" i="9"/>
  <c r="BS11" i="9"/>
  <c r="BR11" i="9"/>
  <c r="BP11" i="9"/>
  <c r="BQ11" i="9" s="1"/>
  <c r="BO11" i="9"/>
  <c r="BU10" i="9"/>
  <c r="BS10" i="9"/>
  <c r="BR10" i="9"/>
  <c r="BT10" i="9" s="1"/>
  <c r="BP10" i="9"/>
  <c r="BO10" i="9"/>
  <c r="BQ10" i="9" s="1"/>
  <c r="BU9" i="9"/>
  <c r="BT9" i="9"/>
  <c r="BS9" i="9"/>
  <c r="BR9" i="9"/>
  <c r="BP9" i="9"/>
  <c r="BO9" i="9"/>
  <c r="BQ9" i="9" s="1"/>
  <c r="BU8" i="9"/>
  <c r="BS8" i="9"/>
  <c r="BR8" i="9"/>
  <c r="BT8" i="9" s="1"/>
  <c r="BP8" i="9"/>
  <c r="BQ8" i="9" s="1"/>
  <c r="BO8" i="9"/>
  <c r="BU7" i="9"/>
  <c r="BS7" i="9"/>
  <c r="BR7" i="9"/>
  <c r="BP7" i="9"/>
  <c r="BO7" i="9"/>
  <c r="BT7" i="9"/>
  <c r="BQ7" i="9"/>
  <c r="BU7" i="8"/>
  <c r="BS7" i="8"/>
  <c r="BR7" i="8"/>
  <c r="BP7" i="8"/>
  <c r="BO7" i="8"/>
  <c r="BQ7" i="8" s="1"/>
  <c r="BT7" i="8"/>
  <c r="BO14" i="7"/>
  <c r="BP14" i="7"/>
  <c r="BQ14" i="7" s="1"/>
  <c r="BR14" i="7"/>
  <c r="BS14" i="7"/>
  <c r="BT14" i="7" s="1"/>
  <c r="BU14" i="7"/>
  <c r="BU18" i="7"/>
  <c r="BT18" i="7"/>
  <c r="BS18" i="7"/>
  <c r="BR18" i="7"/>
  <c r="BP18" i="7"/>
  <c r="BQ18" i="7" s="1"/>
  <c r="BO18" i="7"/>
  <c r="BU17" i="7"/>
  <c r="BS17" i="7"/>
  <c r="BR17" i="7"/>
  <c r="BT17" i="7" s="1"/>
  <c r="BP17" i="7"/>
  <c r="BO17" i="7"/>
  <c r="BQ17" i="7" s="1"/>
  <c r="BU16" i="7"/>
  <c r="BS16" i="7"/>
  <c r="BT16" i="7" s="1"/>
  <c r="BR16" i="7"/>
  <c r="BP16" i="7"/>
  <c r="BO16" i="7"/>
  <c r="BU15" i="7"/>
  <c r="BS15" i="7"/>
  <c r="BR15" i="7"/>
  <c r="BT15" i="7" s="1"/>
  <c r="BP15" i="7"/>
  <c r="BO15" i="7"/>
  <c r="BQ16" i="7"/>
  <c r="BU13" i="7"/>
  <c r="BS13" i="7"/>
  <c r="BR13" i="7"/>
  <c r="BT13" i="7" s="1"/>
  <c r="BP13" i="7"/>
  <c r="BO13" i="7"/>
  <c r="BQ13" i="7" s="1"/>
  <c r="BU12" i="7"/>
  <c r="BS12" i="7"/>
  <c r="BR12" i="7"/>
  <c r="BT12" i="7" s="1"/>
  <c r="BP12" i="7"/>
  <c r="BO12" i="7"/>
  <c r="BQ12" i="7" s="1"/>
  <c r="BU11" i="7"/>
  <c r="BS11" i="7"/>
  <c r="BR11" i="7"/>
  <c r="BP11" i="7"/>
  <c r="BO11" i="7"/>
  <c r="BU10" i="7"/>
  <c r="BS10" i="7"/>
  <c r="BT10" i="7" s="1"/>
  <c r="BR10" i="7"/>
  <c r="BP10" i="7"/>
  <c r="BO10" i="7"/>
  <c r="BU9" i="7"/>
  <c r="BS9" i="7"/>
  <c r="BR9" i="7"/>
  <c r="BP9" i="7"/>
  <c r="BO9" i="7"/>
  <c r="BQ9" i="7" s="1"/>
  <c r="BU8" i="7"/>
  <c r="BS8" i="7"/>
  <c r="BR8" i="7"/>
  <c r="BT8" i="7" s="1"/>
  <c r="BP8" i="7"/>
  <c r="BO8" i="7"/>
  <c r="BQ8" i="7" s="1"/>
  <c r="BU7" i="7"/>
  <c r="BS7" i="7"/>
  <c r="BT7" i="7" s="1"/>
  <c r="BR7" i="7"/>
  <c r="BP7" i="7"/>
  <c r="BO7" i="7"/>
  <c r="BQ7" i="7"/>
  <c r="BU17" i="6"/>
  <c r="BS17" i="6"/>
  <c r="BT17" i="6" s="1"/>
  <c r="BR17" i="6"/>
  <c r="BP17" i="6"/>
  <c r="BQ17" i="6" s="1"/>
  <c r="BO17" i="6"/>
  <c r="BU16" i="6"/>
  <c r="BS16" i="6"/>
  <c r="BT16" i="6" s="1"/>
  <c r="BR16" i="6"/>
  <c r="BP16" i="6"/>
  <c r="BQ16" i="6" s="1"/>
  <c r="BO16" i="6"/>
  <c r="BU15" i="6"/>
  <c r="BS15" i="6"/>
  <c r="BR15" i="6"/>
  <c r="BP15" i="6"/>
  <c r="BO15" i="6"/>
  <c r="BQ15" i="6" s="1"/>
  <c r="BU14" i="6"/>
  <c r="BS14" i="6"/>
  <c r="BR14" i="6"/>
  <c r="BT14" i="6" s="1"/>
  <c r="BP14" i="6"/>
  <c r="BQ14" i="6" s="1"/>
  <c r="BO14" i="6"/>
  <c r="BU13" i="6"/>
  <c r="BT13" i="6"/>
  <c r="BS13" i="6"/>
  <c r="BR13" i="6"/>
  <c r="BQ13" i="6"/>
  <c r="BP13" i="6"/>
  <c r="BO13" i="6"/>
  <c r="BU12" i="6"/>
  <c r="BS12" i="6"/>
  <c r="BT12" i="6" s="1"/>
  <c r="BR12" i="6"/>
  <c r="BP12" i="6"/>
  <c r="BO12" i="6"/>
  <c r="BQ12" i="6" s="1"/>
  <c r="BU11" i="6"/>
  <c r="BS11" i="6"/>
  <c r="BR11" i="6"/>
  <c r="BT11" i="6" s="1"/>
  <c r="BP11" i="6"/>
  <c r="BO11" i="6"/>
  <c r="BQ11" i="6" s="1"/>
  <c r="BU10" i="6"/>
  <c r="BS10" i="6"/>
  <c r="BR10" i="6"/>
  <c r="BT10" i="6" s="1"/>
  <c r="BQ10" i="6"/>
  <c r="BP10" i="6"/>
  <c r="BO10" i="6"/>
  <c r="BU9" i="6"/>
  <c r="BS9" i="6"/>
  <c r="BT9" i="6" s="1"/>
  <c r="BR9" i="6"/>
  <c r="BP9" i="6"/>
  <c r="BQ9" i="6" s="1"/>
  <c r="BO9" i="6"/>
  <c r="BU8" i="6"/>
  <c r="BT8" i="6"/>
  <c r="BS8" i="6"/>
  <c r="BR8" i="6"/>
  <c r="BP8" i="6"/>
  <c r="BO8" i="6"/>
  <c r="BQ8" i="6" s="1"/>
  <c r="BU7" i="6"/>
  <c r="BS7" i="6"/>
  <c r="BR7" i="6"/>
  <c r="BP7" i="6"/>
  <c r="BO7" i="6"/>
  <c r="BT7" i="6"/>
  <c r="BQ7" i="6"/>
  <c r="BU10" i="5"/>
  <c r="BS10" i="5"/>
  <c r="BR10" i="5"/>
  <c r="BT10" i="5" s="1"/>
  <c r="BP10" i="5"/>
  <c r="BQ10" i="5" s="1"/>
  <c r="BO10" i="5"/>
  <c r="BU9" i="5"/>
  <c r="BS9" i="5"/>
  <c r="BR9" i="5"/>
  <c r="BT9" i="5" s="1"/>
  <c r="BP9" i="5"/>
  <c r="BO9" i="5"/>
  <c r="BQ9" i="5" s="1"/>
  <c r="BU8" i="5"/>
  <c r="BT8" i="5"/>
  <c r="BS8" i="5"/>
  <c r="BR8" i="5"/>
  <c r="BP8" i="5"/>
  <c r="BO8" i="5"/>
  <c r="BQ8" i="5" s="1"/>
  <c r="BU7" i="5"/>
  <c r="BS7" i="5"/>
  <c r="BR7" i="5"/>
  <c r="BP7" i="5"/>
  <c r="BO7" i="5"/>
  <c r="BT7" i="5"/>
  <c r="BQ7" i="5"/>
  <c r="BU18" i="4"/>
  <c r="BS18" i="4"/>
  <c r="BR18" i="4"/>
  <c r="BT18" i="4" s="1"/>
  <c r="BP18" i="4"/>
  <c r="BQ18" i="4" s="1"/>
  <c r="BO18" i="4"/>
  <c r="BU17" i="4"/>
  <c r="BS17" i="4"/>
  <c r="BR17" i="4"/>
  <c r="BT17" i="4" s="1"/>
  <c r="BP17" i="4"/>
  <c r="BO17" i="4"/>
  <c r="BQ17" i="4" s="1"/>
  <c r="BU16" i="4"/>
  <c r="BS16" i="4"/>
  <c r="BT16" i="4" s="1"/>
  <c r="BR16" i="4"/>
  <c r="BP16" i="4"/>
  <c r="BO16" i="4"/>
  <c r="BQ16" i="4" s="1"/>
  <c r="BU19" i="4"/>
  <c r="BS19" i="4"/>
  <c r="BR19" i="4"/>
  <c r="BP19" i="4"/>
  <c r="BO19" i="4"/>
  <c r="BQ19" i="4"/>
  <c r="BU15" i="4"/>
  <c r="BS15" i="4"/>
  <c r="BR15" i="4"/>
  <c r="BT15" i="4" s="1"/>
  <c r="BP15" i="4"/>
  <c r="BO15" i="4"/>
  <c r="BQ15" i="4" s="1"/>
  <c r="BU14" i="4"/>
  <c r="BS14" i="4"/>
  <c r="BR14" i="4"/>
  <c r="BT14" i="4" s="1"/>
  <c r="BP14" i="4"/>
  <c r="BO14" i="4"/>
  <c r="BQ14" i="4" s="1"/>
  <c r="BU13" i="4"/>
  <c r="BT13" i="4"/>
  <c r="BS13" i="4"/>
  <c r="BR13" i="4"/>
  <c r="BP13" i="4"/>
  <c r="BQ13" i="4" s="1"/>
  <c r="BO13" i="4"/>
  <c r="BU12" i="4"/>
  <c r="BS12" i="4"/>
  <c r="BR12" i="4"/>
  <c r="BT12" i="4" s="1"/>
  <c r="BP12" i="4"/>
  <c r="BQ12" i="4" s="1"/>
  <c r="BO12" i="4"/>
  <c r="BU11" i="4"/>
  <c r="BS11" i="4"/>
  <c r="BR11" i="4"/>
  <c r="BT11" i="4" s="1"/>
  <c r="BP11" i="4"/>
  <c r="BO11" i="4"/>
  <c r="BQ11" i="4" s="1"/>
  <c r="BU10" i="4"/>
  <c r="BS10" i="4"/>
  <c r="BR10" i="4"/>
  <c r="BT10" i="4" s="1"/>
  <c r="BP10" i="4"/>
  <c r="BO10" i="4"/>
  <c r="BQ10" i="4" s="1"/>
  <c r="BU9" i="4"/>
  <c r="BS9" i="4"/>
  <c r="BR9" i="4"/>
  <c r="BT9" i="4" s="1"/>
  <c r="BP9" i="4"/>
  <c r="BQ9" i="4" s="1"/>
  <c r="BO9" i="4"/>
  <c r="BU8" i="4"/>
  <c r="BS8" i="4"/>
  <c r="BT8" i="4" s="1"/>
  <c r="BR8" i="4"/>
  <c r="BP8" i="4"/>
  <c r="BO8" i="4"/>
  <c r="BQ8" i="4" s="1"/>
  <c r="BU7" i="4"/>
  <c r="BS7" i="4"/>
  <c r="BR7" i="4"/>
  <c r="BP7" i="4"/>
  <c r="BO7" i="4"/>
  <c r="BT7" i="4"/>
  <c r="BQ7" i="4"/>
  <c r="BN19" i="4"/>
  <c r="BL19" i="4"/>
  <c r="BK19" i="4"/>
  <c r="BI19" i="4"/>
  <c r="BJ19" i="4" s="1"/>
  <c r="BH19" i="4"/>
  <c r="BM19" i="4"/>
  <c r="BN18" i="4"/>
  <c r="BL18" i="4"/>
  <c r="BK18" i="4"/>
  <c r="BM18" i="4" s="1"/>
  <c r="BJ18" i="4"/>
  <c r="BI18" i="4"/>
  <c r="BH18" i="4"/>
  <c r="BN17" i="4"/>
  <c r="BL17" i="4"/>
  <c r="BK17" i="4"/>
  <c r="BM17" i="4" s="1"/>
  <c r="BI17" i="4"/>
  <c r="BH17" i="4"/>
  <c r="BJ17" i="4" s="1"/>
  <c r="BN16" i="4"/>
  <c r="BL16" i="4"/>
  <c r="BK16" i="4"/>
  <c r="BI16" i="4"/>
  <c r="BH16" i="4"/>
  <c r="BM16" i="4"/>
  <c r="BJ16" i="4"/>
  <c r="BN15" i="4"/>
  <c r="BL15" i="4"/>
  <c r="BK15" i="4"/>
  <c r="BM15" i="4" s="1"/>
  <c r="BI15" i="4"/>
  <c r="BH15" i="4"/>
  <c r="BJ15" i="4" s="1"/>
  <c r="BN14" i="4"/>
  <c r="BL14" i="4"/>
  <c r="BK14" i="4"/>
  <c r="BM14" i="4" s="1"/>
  <c r="BI14" i="4"/>
  <c r="BH14" i="4"/>
  <c r="BJ14" i="4" s="1"/>
  <c r="BN13" i="4"/>
  <c r="BM13" i="4"/>
  <c r="BL13" i="4"/>
  <c r="BK13" i="4"/>
  <c r="BI13" i="4"/>
  <c r="BJ13" i="4" s="1"/>
  <c r="BH13" i="4"/>
  <c r="BN12" i="4"/>
  <c r="BL12" i="4"/>
  <c r="BK12" i="4"/>
  <c r="BM12" i="4" s="1"/>
  <c r="BI12" i="4"/>
  <c r="BH12" i="4"/>
  <c r="BJ12" i="4" s="1"/>
  <c r="BN11" i="4"/>
  <c r="BM11" i="4"/>
  <c r="BL11" i="4"/>
  <c r="BK11" i="4"/>
  <c r="BI11" i="4"/>
  <c r="BH11" i="4"/>
  <c r="BJ11" i="4" s="1"/>
  <c r="BN10" i="4"/>
  <c r="BL10" i="4"/>
  <c r="BK10" i="4"/>
  <c r="BM10" i="4" s="1"/>
  <c r="BI10" i="4"/>
  <c r="BH10" i="4"/>
  <c r="BJ10" i="4" s="1"/>
  <c r="BN9" i="4"/>
  <c r="BL9" i="4"/>
  <c r="BK9" i="4"/>
  <c r="BM9" i="4" s="1"/>
  <c r="BI9" i="4"/>
  <c r="BJ9" i="4" s="1"/>
  <c r="BH9" i="4"/>
  <c r="BN8" i="4"/>
  <c r="BL8" i="4"/>
  <c r="BM8" i="4" s="1"/>
  <c r="BK8" i="4"/>
  <c r="BI8" i="4"/>
  <c r="BH8" i="4"/>
  <c r="BJ8" i="4" s="1"/>
  <c r="BN7" i="4"/>
  <c r="BL7" i="4"/>
  <c r="BK7" i="4"/>
  <c r="BI7" i="4"/>
  <c r="BH7" i="4"/>
  <c r="BM7" i="4"/>
  <c r="BJ7" i="4"/>
  <c r="BU53" i="3"/>
  <c r="BS53" i="3"/>
  <c r="BR53" i="3"/>
  <c r="BT53" i="3" s="1"/>
  <c r="BP53" i="3"/>
  <c r="BQ53" i="3" s="1"/>
  <c r="BO53" i="3"/>
  <c r="BU52" i="3"/>
  <c r="BS52" i="3"/>
  <c r="BT52" i="3" s="1"/>
  <c r="BR52" i="3"/>
  <c r="BP52" i="3"/>
  <c r="BO52" i="3"/>
  <c r="BQ52" i="3" s="1"/>
  <c r="BU51" i="3"/>
  <c r="BT51" i="3"/>
  <c r="BS51" i="3"/>
  <c r="BR51" i="3"/>
  <c r="BP51" i="3"/>
  <c r="BO51" i="3"/>
  <c r="BQ51" i="3" s="1"/>
  <c r="BU50" i="3"/>
  <c r="BT50" i="3"/>
  <c r="BS50" i="3"/>
  <c r="BR50" i="3"/>
  <c r="BQ50" i="3"/>
  <c r="BP50" i="3"/>
  <c r="BO50" i="3"/>
  <c r="BU49" i="3"/>
  <c r="BT49" i="3"/>
  <c r="BS49" i="3"/>
  <c r="BR49" i="3"/>
  <c r="BP49" i="3"/>
  <c r="BO49" i="3"/>
  <c r="BQ49" i="3" s="1"/>
  <c r="BU48" i="3"/>
  <c r="BS48" i="3"/>
  <c r="BR48" i="3"/>
  <c r="BT48" i="3" s="1"/>
  <c r="BP48" i="3"/>
  <c r="BO48" i="3"/>
  <c r="BQ48" i="3" s="1"/>
  <c r="BU47" i="3"/>
  <c r="BS47" i="3"/>
  <c r="BR47" i="3"/>
  <c r="BT47" i="3" s="1"/>
  <c r="BP47" i="3"/>
  <c r="BO47" i="3"/>
  <c r="BQ47" i="3" s="1"/>
  <c r="BU46" i="3"/>
  <c r="BS46" i="3"/>
  <c r="BR46" i="3"/>
  <c r="BT46" i="3" s="1"/>
  <c r="BP46" i="3"/>
  <c r="BQ46" i="3" s="1"/>
  <c r="BO46" i="3"/>
  <c r="BU45" i="3"/>
  <c r="BT45" i="3"/>
  <c r="BS45" i="3"/>
  <c r="BR45" i="3"/>
  <c r="BP45" i="3"/>
  <c r="BO45" i="3"/>
  <c r="BQ45" i="3" s="1"/>
  <c r="BU44" i="3"/>
  <c r="BT44" i="3"/>
  <c r="BS44" i="3"/>
  <c r="BR44" i="3"/>
  <c r="BP44" i="3"/>
  <c r="BO44" i="3"/>
  <c r="BQ44" i="3" s="1"/>
  <c r="BU43" i="3"/>
  <c r="BS43" i="3"/>
  <c r="BR43" i="3"/>
  <c r="BT43" i="3" s="1"/>
  <c r="BQ43" i="3"/>
  <c r="BP43" i="3"/>
  <c r="BO43" i="3"/>
  <c r="BU42" i="3"/>
  <c r="BS42" i="3"/>
  <c r="BT42" i="3" s="1"/>
  <c r="BR42" i="3"/>
  <c r="BP42" i="3"/>
  <c r="BO42" i="3"/>
  <c r="BQ42" i="3" s="1"/>
  <c r="BU41" i="3"/>
  <c r="BS41" i="3"/>
  <c r="BT41" i="3" s="1"/>
  <c r="BR41" i="3"/>
  <c r="BP41" i="3"/>
  <c r="BQ41" i="3" s="1"/>
  <c r="BO41" i="3"/>
  <c r="BU40" i="3"/>
  <c r="BS40" i="3"/>
  <c r="BR40" i="3"/>
  <c r="BT40" i="3" s="1"/>
  <c r="BQ40" i="3"/>
  <c r="BP40" i="3"/>
  <c r="BO40" i="3"/>
  <c r="BU39" i="3"/>
  <c r="BS39" i="3"/>
  <c r="BR39" i="3"/>
  <c r="BT39" i="3" s="1"/>
  <c r="BQ39" i="3"/>
  <c r="BP39" i="3"/>
  <c r="BO39" i="3"/>
  <c r="BU38" i="3"/>
  <c r="BT38" i="3"/>
  <c r="BS38" i="3"/>
  <c r="BR38" i="3"/>
  <c r="BQ38" i="3"/>
  <c r="BP38" i="3"/>
  <c r="BO38" i="3"/>
  <c r="BU37" i="3"/>
  <c r="BS37" i="3"/>
  <c r="BR37" i="3"/>
  <c r="BT37" i="3" s="1"/>
  <c r="BP37" i="3"/>
  <c r="BO37" i="3"/>
  <c r="BQ37" i="3" s="1"/>
  <c r="BU36" i="3"/>
  <c r="BS36" i="3"/>
  <c r="BT36" i="3" s="1"/>
  <c r="BR36" i="3"/>
  <c r="BP36" i="3"/>
  <c r="BO36" i="3"/>
  <c r="BQ36" i="3" s="1"/>
  <c r="BU35" i="3"/>
  <c r="BT35" i="3"/>
  <c r="BS35" i="3"/>
  <c r="BR35" i="3"/>
  <c r="BP35" i="3"/>
  <c r="BO35" i="3"/>
  <c r="BQ35" i="3" s="1"/>
  <c r="BU34" i="3"/>
  <c r="BT34" i="3"/>
  <c r="BS34" i="3"/>
  <c r="BR34" i="3"/>
  <c r="BQ34" i="3"/>
  <c r="BP34" i="3"/>
  <c r="BO34" i="3"/>
  <c r="BU33" i="3"/>
  <c r="BS33" i="3"/>
  <c r="BR33" i="3"/>
  <c r="BT33" i="3" s="1"/>
  <c r="BQ33" i="3"/>
  <c r="BP33" i="3"/>
  <c r="BO33" i="3"/>
  <c r="BU32" i="3"/>
  <c r="BS32" i="3"/>
  <c r="BR32" i="3"/>
  <c r="BT32" i="3" s="1"/>
  <c r="BP32" i="3"/>
  <c r="BO32" i="3"/>
  <c r="BQ32" i="3" s="1"/>
  <c r="BU31" i="3"/>
  <c r="BS31" i="3"/>
  <c r="BR31" i="3"/>
  <c r="BT31" i="3" s="1"/>
  <c r="BP31" i="3"/>
  <c r="BQ31" i="3" s="1"/>
  <c r="BO31" i="3"/>
  <c r="BU30" i="3"/>
  <c r="BS30" i="3"/>
  <c r="BR30" i="3"/>
  <c r="BT30" i="3" s="1"/>
  <c r="BP30" i="3"/>
  <c r="BQ30" i="3" s="1"/>
  <c r="BO30" i="3"/>
  <c r="BU29" i="3"/>
  <c r="BT29" i="3"/>
  <c r="BS29" i="3"/>
  <c r="BR29" i="3"/>
  <c r="BP29" i="3"/>
  <c r="BO29" i="3"/>
  <c r="BQ29" i="3" s="1"/>
  <c r="BU28" i="3"/>
  <c r="BT28" i="3"/>
  <c r="BS28" i="3"/>
  <c r="BR28" i="3"/>
  <c r="BP28" i="3"/>
  <c r="BO28" i="3"/>
  <c r="BQ28" i="3" s="1"/>
  <c r="BU27" i="3"/>
  <c r="BS27" i="3"/>
  <c r="BR27" i="3"/>
  <c r="BT27" i="3" s="1"/>
  <c r="BQ27" i="3"/>
  <c r="BP27" i="3"/>
  <c r="BO27" i="3"/>
  <c r="BU26" i="3"/>
  <c r="BS26" i="3"/>
  <c r="BT26" i="3" s="1"/>
  <c r="BR26" i="3"/>
  <c r="BP26" i="3"/>
  <c r="BO26" i="3"/>
  <c r="BQ26" i="3" s="1"/>
  <c r="BU25" i="3"/>
  <c r="BS25" i="3"/>
  <c r="BT25" i="3" s="1"/>
  <c r="BR25" i="3"/>
  <c r="BP25" i="3"/>
  <c r="BQ25" i="3" s="1"/>
  <c r="BO25" i="3"/>
  <c r="BU24" i="3"/>
  <c r="BS24" i="3"/>
  <c r="BR24" i="3"/>
  <c r="BT24" i="3" s="1"/>
  <c r="BQ24" i="3"/>
  <c r="BP24" i="3"/>
  <c r="BO24" i="3"/>
  <c r="BU23" i="3"/>
  <c r="BS23" i="3"/>
  <c r="BR23" i="3"/>
  <c r="BT23" i="3" s="1"/>
  <c r="BQ23" i="3"/>
  <c r="BP23" i="3"/>
  <c r="BO23" i="3"/>
  <c r="BU22" i="3"/>
  <c r="BS22" i="3"/>
  <c r="BR22" i="3"/>
  <c r="BT22" i="3" s="1"/>
  <c r="BP22" i="3"/>
  <c r="BO22" i="3"/>
  <c r="BQ22" i="3" s="1"/>
  <c r="BU21" i="3"/>
  <c r="BS21" i="3"/>
  <c r="BR21" i="3"/>
  <c r="BT21" i="3" s="1"/>
  <c r="BP21" i="3"/>
  <c r="BO21" i="3"/>
  <c r="BQ21" i="3" s="1"/>
  <c r="BU20" i="3"/>
  <c r="BS20" i="3"/>
  <c r="BT20" i="3" s="1"/>
  <c r="BR20" i="3"/>
  <c r="BP20" i="3"/>
  <c r="BO20" i="3"/>
  <c r="BQ20" i="3" s="1"/>
  <c r="BU19" i="3"/>
  <c r="BT19" i="3"/>
  <c r="BS19" i="3"/>
  <c r="BR19" i="3"/>
  <c r="BP19" i="3"/>
  <c r="BO19" i="3"/>
  <c r="BQ19" i="3" s="1"/>
  <c r="BU18" i="3"/>
  <c r="BT18" i="3"/>
  <c r="BS18" i="3"/>
  <c r="BR18" i="3"/>
  <c r="BQ18" i="3"/>
  <c r="BP18" i="3"/>
  <c r="BO18" i="3"/>
  <c r="BU17" i="3"/>
  <c r="BS17" i="3"/>
  <c r="BR17" i="3"/>
  <c r="BT17" i="3" s="1"/>
  <c r="BQ17" i="3"/>
  <c r="BP17" i="3"/>
  <c r="BO17" i="3"/>
  <c r="BU16" i="3"/>
  <c r="BS16" i="3"/>
  <c r="BR16" i="3"/>
  <c r="BT16" i="3" s="1"/>
  <c r="BP16" i="3"/>
  <c r="BO16" i="3"/>
  <c r="BQ16" i="3" s="1"/>
  <c r="BU15" i="3"/>
  <c r="BS15" i="3"/>
  <c r="BR15" i="3"/>
  <c r="BT15" i="3" s="1"/>
  <c r="BP15" i="3"/>
  <c r="BQ15" i="3" s="1"/>
  <c r="BO15" i="3"/>
  <c r="BU14" i="3"/>
  <c r="BS14" i="3"/>
  <c r="BR14" i="3"/>
  <c r="BT14" i="3" s="1"/>
  <c r="BP14" i="3"/>
  <c r="BQ14" i="3" s="1"/>
  <c r="BO14" i="3"/>
  <c r="BU13" i="3"/>
  <c r="BT13" i="3"/>
  <c r="BS13" i="3"/>
  <c r="BR13" i="3"/>
  <c r="BP13" i="3"/>
  <c r="BO13" i="3"/>
  <c r="BQ13" i="3" s="1"/>
  <c r="BU12" i="3"/>
  <c r="BT12" i="3"/>
  <c r="BS12" i="3"/>
  <c r="BR12" i="3"/>
  <c r="BP12" i="3"/>
  <c r="BO12" i="3"/>
  <c r="BQ12" i="3" s="1"/>
  <c r="BU11" i="3"/>
  <c r="BS11" i="3"/>
  <c r="BR11" i="3"/>
  <c r="BT11" i="3" s="1"/>
  <c r="BP11" i="3"/>
  <c r="BO11" i="3"/>
  <c r="BQ11" i="3" s="1"/>
  <c r="BU10" i="3"/>
  <c r="BS10" i="3"/>
  <c r="BT10" i="3" s="1"/>
  <c r="BR10" i="3"/>
  <c r="BP10" i="3"/>
  <c r="BO10" i="3"/>
  <c r="BQ10" i="3" s="1"/>
  <c r="BU9" i="3"/>
  <c r="BS9" i="3"/>
  <c r="BT9" i="3" s="1"/>
  <c r="BR9" i="3"/>
  <c r="BP9" i="3"/>
  <c r="BQ9" i="3" s="1"/>
  <c r="BO9" i="3"/>
  <c r="BU8" i="3"/>
  <c r="BS8" i="3"/>
  <c r="BR8" i="3"/>
  <c r="BT8" i="3" s="1"/>
  <c r="BQ8" i="3"/>
  <c r="BP8" i="3"/>
  <c r="BO8" i="3"/>
  <c r="BS7" i="3"/>
  <c r="BR7" i="3"/>
  <c r="BP7" i="3"/>
  <c r="BO7" i="3"/>
  <c r="BQ7" i="3" s="1"/>
  <c r="BU7" i="3"/>
  <c r="BT7" i="3"/>
  <c r="EC94" i="10"/>
  <c r="EB94" i="10"/>
  <c r="EA94" i="10"/>
  <c r="DZ94" i="10"/>
  <c r="DY94" i="10"/>
  <c r="DX94" i="10"/>
  <c r="DW94" i="10"/>
  <c r="DV94" i="10"/>
  <c r="DU94" i="10"/>
  <c r="DT94" i="10"/>
  <c r="DS94" i="10"/>
  <c r="DR94" i="10"/>
  <c r="DQ94" i="10"/>
  <c r="EC88" i="10"/>
  <c r="EB88" i="10"/>
  <c r="EA88" i="10"/>
  <c r="DZ88" i="10"/>
  <c r="DT88" i="10"/>
  <c r="DQ88" i="10"/>
  <c r="EC80" i="10"/>
  <c r="EB80" i="10"/>
  <c r="EA80" i="10"/>
  <c r="DZ80" i="10"/>
  <c r="DY80" i="10"/>
  <c r="DY88" i="10" s="1"/>
  <c r="DX80" i="10"/>
  <c r="DX88" i="10" s="1"/>
  <c r="DW80" i="10"/>
  <c r="DW88" i="10" s="1"/>
  <c r="DV80" i="10"/>
  <c r="DV88" i="10" s="1"/>
  <c r="DU80" i="10"/>
  <c r="DU88" i="10" s="1"/>
  <c r="DT80" i="10"/>
  <c r="DS80" i="10"/>
  <c r="DS88" i="10" s="1"/>
  <c r="DR80" i="10"/>
  <c r="DR88" i="10" s="1"/>
  <c r="DQ80" i="10"/>
  <c r="EC76" i="10"/>
  <c r="EB76" i="10"/>
  <c r="EA76" i="10"/>
  <c r="DZ76" i="10"/>
  <c r="DY76" i="10"/>
  <c r="DX76" i="10"/>
  <c r="DW76" i="10"/>
  <c r="DV76" i="10"/>
  <c r="DU76" i="10"/>
  <c r="DT76" i="10"/>
  <c r="DS76" i="10"/>
  <c r="DR76" i="10"/>
  <c r="DQ76" i="10"/>
  <c r="EC66" i="10"/>
  <c r="EB66" i="10"/>
  <c r="EA66" i="10"/>
  <c r="DZ66" i="10"/>
  <c r="DY66" i="10"/>
  <c r="DX66" i="10"/>
  <c r="DW66" i="10"/>
  <c r="DV66" i="10"/>
  <c r="DU66" i="10"/>
  <c r="DT66" i="10"/>
  <c r="DS66" i="10"/>
  <c r="DR66" i="10"/>
  <c r="DQ66" i="10"/>
  <c r="EC62" i="10"/>
  <c r="EB62" i="10"/>
  <c r="EA62" i="10"/>
  <c r="DZ62" i="10"/>
  <c r="DZ103" i="10" s="1"/>
  <c r="DY62" i="10"/>
  <c r="DY103" i="10" s="1"/>
  <c r="DX62" i="10"/>
  <c r="DW62" i="10"/>
  <c r="DV62" i="10"/>
  <c r="DU62" i="10"/>
  <c r="DT62" i="10"/>
  <c r="DS62" i="10"/>
  <c r="DR62" i="10"/>
  <c r="DQ62" i="10"/>
  <c r="EC51" i="10"/>
  <c r="EC103" i="10" s="1"/>
  <c r="EB51" i="10"/>
  <c r="EA51" i="10"/>
  <c r="DZ51" i="10"/>
  <c r="DY51" i="10"/>
  <c r="DX51" i="10"/>
  <c r="DW51" i="10"/>
  <c r="DV51" i="10"/>
  <c r="DV103" i="10" s="1"/>
  <c r="DU51" i="10"/>
  <c r="DT51" i="10"/>
  <c r="DS51" i="10"/>
  <c r="DR51" i="10"/>
  <c r="DQ51" i="10"/>
  <c r="BI17" i="7"/>
  <c r="BH17" i="7"/>
  <c r="BI16" i="7"/>
  <c r="BH16" i="7"/>
  <c r="BI15" i="7"/>
  <c r="BH15" i="7"/>
  <c r="BI13" i="7"/>
  <c r="BH13" i="7"/>
  <c r="BI12" i="7"/>
  <c r="BH12" i="7"/>
  <c r="BI11" i="7"/>
  <c r="BH11" i="7"/>
  <c r="BI9" i="7"/>
  <c r="BH9" i="7"/>
  <c r="BI8" i="7"/>
  <c r="BH8" i="7"/>
  <c r="BI7" i="7"/>
  <c r="AK11" i="11"/>
  <c r="AL11" i="11"/>
  <c r="AN11" i="11"/>
  <c r="AO11" i="11"/>
  <c r="AQ11" i="11"/>
  <c r="AR11" i="11"/>
  <c r="AT11" i="11" s="1"/>
  <c r="AS11" i="11"/>
  <c r="AU11" i="11"/>
  <c r="AV11" i="11"/>
  <c r="AX11" i="11"/>
  <c r="AY11" i="11"/>
  <c r="AZ11" i="11"/>
  <c r="BB11" i="11"/>
  <c r="BC11" i="11"/>
  <c r="BE11" i="11"/>
  <c r="BF11" i="11"/>
  <c r="BG11" i="11"/>
  <c r="BI11" i="11"/>
  <c r="BJ11" i="11"/>
  <c r="BL11" i="11"/>
  <c r="BG7" i="8"/>
  <c r="BE7" i="8"/>
  <c r="BD7" i="8"/>
  <c r="BB7" i="8"/>
  <c r="BA7" i="8"/>
  <c r="BC7" i="8" s="1"/>
  <c r="BL7" i="8"/>
  <c r="BH7" i="8"/>
  <c r="BI7" i="5"/>
  <c r="BT9" i="7" l="1"/>
  <c r="BQ10" i="7"/>
  <c r="BQ11" i="7"/>
  <c r="BT11" i="7"/>
  <c r="BQ15" i="7"/>
  <c r="BT15" i="6"/>
  <c r="BT19" i="4"/>
  <c r="DS103" i="10"/>
  <c r="EA103" i="10"/>
  <c r="DW103" i="10"/>
  <c r="DR103" i="10"/>
  <c r="EB103" i="10"/>
  <c r="DQ103" i="10"/>
  <c r="DT103" i="10"/>
  <c r="DU103" i="10"/>
  <c r="DX103" i="10"/>
  <c r="BK11" i="11"/>
  <c r="BA11" i="11"/>
  <c r="BD11" i="11"/>
  <c r="AW11" i="11"/>
  <c r="BH11" i="11"/>
  <c r="BF7" i="8"/>
  <c r="AP11" i="11"/>
  <c r="AM11" i="11"/>
  <c r="BH8" i="9"/>
  <c r="BI8" i="9"/>
  <c r="BK8" i="9"/>
  <c r="BL8" i="9"/>
  <c r="BN8" i="9"/>
  <c r="BH9" i="9"/>
  <c r="BI9" i="9"/>
  <c r="BK9" i="9"/>
  <c r="BL9" i="9"/>
  <c r="BN9" i="9"/>
  <c r="BH10" i="9"/>
  <c r="BI10" i="9"/>
  <c r="BK10" i="9"/>
  <c r="BL10" i="9"/>
  <c r="BN10" i="9"/>
  <c r="BL7" i="9"/>
  <c r="BI7" i="9"/>
  <c r="BG13" i="11"/>
  <c r="BG10" i="11"/>
  <c r="BG9" i="11"/>
  <c r="BG8" i="11"/>
  <c r="BG7" i="11"/>
  <c r="BG6" i="11"/>
  <c r="D94" i="10"/>
  <c r="E94" i="10"/>
  <c r="F94" i="10"/>
  <c r="G94" i="10"/>
  <c r="H94" i="10"/>
  <c r="I94" i="10"/>
  <c r="J94" i="10"/>
  <c r="K94" i="10"/>
  <c r="L94" i="10"/>
  <c r="M94" i="10"/>
  <c r="Q94" i="10"/>
  <c r="R94" i="10"/>
  <c r="S94" i="10"/>
  <c r="T94" i="10"/>
  <c r="U94" i="10"/>
  <c r="V94" i="10"/>
  <c r="W94" i="10"/>
  <c r="X94" i="10"/>
  <c r="Y94" i="10"/>
  <c r="Z94" i="10"/>
  <c r="AD94" i="10"/>
  <c r="AE94" i="10"/>
  <c r="AF94" i="10"/>
  <c r="AG94" i="10"/>
  <c r="AH94" i="10"/>
  <c r="AI94" i="10"/>
  <c r="AJ94" i="10"/>
  <c r="AK94" i="10"/>
  <c r="AL94" i="10"/>
  <c r="AM94" i="10"/>
  <c r="AQ94" i="10"/>
  <c r="AR94" i="10"/>
  <c r="AS94" i="10"/>
  <c r="AT94" i="10"/>
  <c r="AU94" i="10"/>
  <c r="AV94" i="10"/>
  <c r="AW94" i="10"/>
  <c r="AX94" i="10"/>
  <c r="AY94" i="10"/>
  <c r="AZ94" i="10"/>
  <c r="BD94" i="10"/>
  <c r="BE94" i="10"/>
  <c r="BF94" i="10"/>
  <c r="BG94" i="10"/>
  <c r="BH94" i="10"/>
  <c r="BI94" i="10"/>
  <c r="BJ94" i="10"/>
  <c r="BK94" i="10"/>
  <c r="BL94" i="10"/>
  <c r="BM94" i="10"/>
  <c r="BQ94" i="10"/>
  <c r="BR94" i="10"/>
  <c r="BS94" i="10"/>
  <c r="BT94" i="10"/>
  <c r="BU94" i="10"/>
  <c r="BV94" i="10"/>
  <c r="BW94" i="10"/>
  <c r="BX94" i="10"/>
  <c r="BY94" i="10"/>
  <c r="BZ94" i="10"/>
  <c r="CA94" i="10"/>
  <c r="CB94" i="10"/>
  <c r="CC94" i="10"/>
  <c r="AQ12" i="11" s="1"/>
  <c r="CD94" i="10"/>
  <c r="CE94" i="10"/>
  <c r="CF94" i="10"/>
  <c r="CG94" i="10"/>
  <c r="CH94" i="10"/>
  <c r="CI94" i="10"/>
  <c r="CJ94" i="10"/>
  <c r="CK94" i="10"/>
  <c r="CL94" i="10"/>
  <c r="CM94" i="10"/>
  <c r="CN94" i="10"/>
  <c r="CO94" i="10"/>
  <c r="CP94" i="10"/>
  <c r="AX12" i="11" s="1"/>
  <c r="CQ94" i="10"/>
  <c r="CR94" i="10"/>
  <c r="CS94" i="10"/>
  <c r="CT94" i="10"/>
  <c r="CU94" i="10"/>
  <c r="CV94" i="10"/>
  <c r="CW94" i="10"/>
  <c r="CX94" i="10"/>
  <c r="CY94" i="10"/>
  <c r="CZ94" i="10"/>
  <c r="DA94" i="10"/>
  <c r="DB94" i="10"/>
  <c r="DC94" i="10"/>
  <c r="BE12" i="11" s="1"/>
  <c r="BH16" i="6"/>
  <c r="BI16" i="6"/>
  <c r="BK16" i="6"/>
  <c r="BL16" i="6"/>
  <c r="BN16" i="6"/>
  <c r="BN15" i="6"/>
  <c r="BL15" i="6"/>
  <c r="BK15" i="6"/>
  <c r="BI15" i="6"/>
  <c r="BH15" i="6"/>
  <c r="AM16" i="6"/>
  <c r="AN16" i="6"/>
  <c r="AP16" i="6"/>
  <c r="AQ16" i="6"/>
  <c r="AS16" i="6"/>
  <c r="AT16" i="6"/>
  <c r="AU16" i="6"/>
  <c r="AW16" i="6"/>
  <c r="AY16" i="6" s="1"/>
  <c r="AX16" i="6"/>
  <c r="AZ16" i="6"/>
  <c r="BA16" i="6"/>
  <c r="BB16" i="6"/>
  <c r="BD16" i="6"/>
  <c r="BE16" i="6"/>
  <c r="BG16" i="6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19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AR12" i="11" l="1"/>
  <c r="BC12" i="11"/>
  <c r="AV12" i="11"/>
  <c r="AZ12" i="11"/>
  <c r="AY12" i="11"/>
  <c r="AL12" i="11"/>
  <c r="AK12" i="11"/>
  <c r="AM12" i="11" s="1"/>
  <c r="AU12" i="11"/>
  <c r="BC16" i="6"/>
  <c r="BJ16" i="6"/>
  <c r="AV16" i="6"/>
  <c r="BM9" i="9"/>
  <c r="AS12" i="11"/>
  <c r="AT12" i="11" s="1"/>
  <c r="BA12" i="11"/>
  <c r="AO12" i="11"/>
  <c r="BM8" i="9"/>
  <c r="AR16" i="6"/>
  <c r="AN12" i="11"/>
  <c r="AP12" i="11" s="1"/>
  <c r="AO16" i="6"/>
  <c r="BF16" i="6"/>
  <c r="BB12" i="11"/>
  <c r="BD12" i="11" s="1"/>
  <c r="BJ9" i="9"/>
  <c r="BJ8" i="9"/>
  <c r="BM16" i="6"/>
  <c r="BM10" i="9"/>
  <c r="BJ10" i="9"/>
  <c r="DO76" i="10"/>
  <c r="DP76" i="10"/>
  <c r="BL9" i="11" s="1"/>
  <c r="AM20" i="3"/>
  <c r="AN20" i="3"/>
  <c r="AM21" i="3"/>
  <c r="AN21" i="3"/>
  <c r="AM22" i="3"/>
  <c r="AN22" i="3"/>
  <c r="AM23" i="3"/>
  <c r="AN23" i="3"/>
  <c r="AM24" i="3"/>
  <c r="AN24" i="3"/>
  <c r="AM25" i="3"/>
  <c r="AN25" i="3"/>
  <c r="AM26" i="3"/>
  <c r="AN26" i="3"/>
  <c r="AM27" i="3"/>
  <c r="AN27" i="3"/>
  <c r="AM28" i="3"/>
  <c r="AN28" i="3"/>
  <c r="AM29" i="3"/>
  <c r="AN29" i="3"/>
  <c r="AM30" i="3"/>
  <c r="AN30" i="3"/>
  <c r="AM31" i="3"/>
  <c r="AN31" i="3"/>
  <c r="AM32" i="3"/>
  <c r="AN32" i="3"/>
  <c r="AM33" i="3"/>
  <c r="AN33" i="3"/>
  <c r="AM34" i="3"/>
  <c r="AN34" i="3"/>
  <c r="AM35" i="3"/>
  <c r="AN35" i="3"/>
  <c r="AM36" i="3"/>
  <c r="AN36" i="3"/>
  <c r="AM37" i="3"/>
  <c r="AN37" i="3"/>
  <c r="AM38" i="3"/>
  <c r="AN38" i="3"/>
  <c r="AM39" i="3"/>
  <c r="AN39" i="3"/>
  <c r="AM40" i="3"/>
  <c r="AN40" i="3"/>
  <c r="AM41" i="3"/>
  <c r="AN41" i="3"/>
  <c r="AM42" i="3"/>
  <c r="AN42" i="3"/>
  <c r="AM43" i="3"/>
  <c r="AN43" i="3"/>
  <c r="AM44" i="3"/>
  <c r="AN44" i="3"/>
  <c r="AM45" i="3"/>
  <c r="AN45" i="3"/>
  <c r="AM46" i="3"/>
  <c r="AN46" i="3"/>
  <c r="AM47" i="3"/>
  <c r="AN47" i="3"/>
  <c r="AM48" i="3"/>
  <c r="AN48" i="3"/>
  <c r="AM49" i="3"/>
  <c r="AN49" i="3"/>
  <c r="AM50" i="3"/>
  <c r="AN50" i="3"/>
  <c r="AM51" i="3"/>
  <c r="AN51" i="3"/>
  <c r="AO51" i="3" s="1"/>
  <c r="I31" i="3"/>
  <c r="I34" i="3"/>
  <c r="F34" i="3"/>
  <c r="AN19" i="3"/>
  <c r="AM19" i="3"/>
  <c r="AT20" i="3"/>
  <c r="AU20" i="3"/>
  <c r="AW20" i="3"/>
  <c r="AX20" i="3"/>
  <c r="AZ20" i="3"/>
  <c r="BA20" i="3"/>
  <c r="BC20" i="3" s="1"/>
  <c r="BF20" i="3"/>
  <c r="BG20" i="3"/>
  <c r="AT21" i="3"/>
  <c r="AU21" i="3"/>
  <c r="AW21" i="3"/>
  <c r="AX21" i="3"/>
  <c r="AZ21" i="3"/>
  <c r="BA21" i="3"/>
  <c r="BC21" i="3" s="1"/>
  <c r="BF21" i="3"/>
  <c r="BG21" i="3"/>
  <c r="AT22" i="3"/>
  <c r="AU22" i="3"/>
  <c r="AW22" i="3"/>
  <c r="AX22" i="3"/>
  <c r="AZ22" i="3"/>
  <c r="BA22" i="3"/>
  <c r="BC22" i="3" s="1"/>
  <c r="BF22" i="3"/>
  <c r="BG22" i="3"/>
  <c r="AT23" i="3"/>
  <c r="AU23" i="3"/>
  <c r="AW23" i="3"/>
  <c r="AX23" i="3"/>
  <c r="AZ23" i="3"/>
  <c r="BA23" i="3"/>
  <c r="BC23" i="3" s="1"/>
  <c r="BG23" i="3"/>
  <c r="AT24" i="3"/>
  <c r="AU24" i="3"/>
  <c r="AW24" i="3"/>
  <c r="AX24" i="3"/>
  <c r="AZ24" i="3"/>
  <c r="BA24" i="3"/>
  <c r="BC24" i="3" s="1"/>
  <c r="BF24" i="3"/>
  <c r="BG24" i="3"/>
  <c r="AT25" i="3"/>
  <c r="AU25" i="3"/>
  <c r="AW25" i="3"/>
  <c r="AX25" i="3"/>
  <c r="AZ25" i="3"/>
  <c r="BA25" i="3"/>
  <c r="BF25" i="3"/>
  <c r="BG25" i="3"/>
  <c r="AT26" i="3"/>
  <c r="AU26" i="3"/>
  <c r="AW26" i="3"/>
  <c r="AX26" i="3"/>
  <c r="AZ26" i="3"/>
  <c r="BA26" i="3"/>
  <c r="BG26" i="3"/>
  <c r="AT27" i="3"/>
  <c r="AU27" i="3"/>
  <c r="AW27" i="3"/>
  <c r="AX27" i="3"/>
  <c r="AZ27" i="3"/>
  <c r="BA27" i="3"/>
  <c r="BF27" i="3"/>
  <c r="BG27" i="3"/>
  <c r="AT28" i="3"/>
  <c r="AU28" i="3"/>
  <c r="AW28" i="3"/>
  <c r="AX28" i="3"/>
  <c r="AZ28" i="3"/>
  <c r="BA28" i="3"/>
  <c r="BC28" i="3" s="1"/>
  <c r="BF28" i="3"/>
  <c r="BG28" i="3"/>
  <c r="AT29" i="3"/>
  <c r="AU29" i="3"/>
  <c r="AW29" i="3"/>
  <c r="AX29" i="3"/>
  <c r="AZ29" i="3"/>
  <c r="BA29" i="3"/>
  <c r="BC29" i="3" s="1"/>
  <c r="BF29" i="3"/>
  <c r="BG29" i="3"/>
  <c r="AT30" i="3"/>
  <c r="AU30" i="3"/>
  <c r="AW30" i="3"/>
  <c r="AX30" i="3"/>
  <c r="AY30" i="3" s="1"/>
  <c r="AZ30" i="3"/>
  <c r="BA30" i="3"/>
  <c r="BC30" i="3" s="1"/>
  <c r="BG30" i="3"/>
  <c r="AT31" i="3"/>
  <c r="AU31" i="3"/>
  <c r="AW31" i="3"/>
  <c r="AX31" i="3"/>
  <c r="AZ31" i="3"/>
  <c r="BA31" i="3"/>
  <c r="BG31" i="3"/>
  <c r="AT32" i="3"/>
  <c r="AU32" i="3"/>
  <c r="AW32" i="3"/>
  <c r="AX32" i="3"/>
  <c r="AZ32" i="3"/>
  <c r="BA32" i="3"/>
  <c r="BC32" i="3" s="1"/>
  <c r="BF32" i="3"/>
  <c r="BG32" i="3"/>
  <c r="AT33" i="3"/>
  <c r="AU33" i="3"/>
  <c r="AW33" i="3"/>
  <c r="AX33" i="3"/>
  <c r="AZ33" i="3"/>
  <c r="BA33" i="3"/>
  <c r="BC33" i="3" s="1"/>
  <c r="BF33" i="3"/>
  <c r="BG33" i="3"/>
  <c r="AT34" i="3"/>
  <c r="AU34" i="3"/>
  <c r="AW34" i="3"/>
  <c r="AX34" i="3"/>
  <c r="AZ34" i="3"/>
  <c r="BA34" i="3"/>
  <c r="BC34" i="3" s="1"/>
  <c r="BF34" i="3"/>
  <c r="BG34" i="3"/>
  <c r="AT35" i="3"/>
  <c r="AU35" i="3"/>
  <c r="AW35" i="3"/>
  <c r="AX35" i="3"/>
  <c r="AZ35" i="3"/>
  <c r="BA35" i="3"/>
  <c r="BG35" i="3"/>
  <c r="AT36" i="3"/>
  <c r="AU36" i="3"/>
  <c r="AW36" i="3"/>
  <c r="AX36" i="3"/>
  <c r="AZ36" i="3"/>
  <c r="BA36" i="3"/>
  <c r="BC36" i="3" s="1"/>
  <c r="BF36" i="3"/>
  <c r="BG36" i="3"/>
  <c r="AT37" i="3"/>
  <c r="AU37" i="3"/>
  <c r="AW37" i="3"/>
  <c r="AX37" i="3"/>
  <c r="AZ37" i="3"/>
  <c r="BA37" i="3"/>
  <c r="BC37" i="3" s="1"/>
  <c r="BG37" i="3"/>
  <c r="AT38" i="3"/>
  <c r="AU38" i="3"/>
  <c r="AW38" i="3"/>
  <c r="AX38" i="3"/>
  <c r="AZ38" i="3"/>
  <c r="BA38" i="3"/>
  <c r="BC38" i="3" s="1"/>
  <c r="BF38" i="3"/>
  <c r="BG38" i="3"/>
  <c r="AT39" i="3"/>
  <c r="AU39" i="3"/>
  <c r="AW39" i="3"/>
  <c r="AX39" i="3"/>
  <c r="AZ39" i="3"/>
  <c r="BA39" i="3"/>
  <c r="BF39" i="3"/>
  <c r="BG39" i="3"/>
  <c r="AT40" i="3"/>
  <c r="AU40" i="3"/>
  <c r="AW40" i="3"/>
  <c r="AX40" i="3"/>
  <c r="AZ40" i="3"/>
  <c r="BA40" i="3"/>
  <c r="BC40" i="3" s="1"/>
  <c r="BF40" i="3"/>
  <c r="BG40" i="3"/>
  <c r="AT41" i="3"/>
  <c r="AU41" i="3"/>
  <c r="AW41" i="3"/>
  <c r="AX41" i="3"/>
  <c r="AZ41" i="3"/>
  <c r="BA41" i="3"/>
  <c r="BG41" i="3"/>
  <c r="AT42" i="3"/>
  <c r="AU42" i="3"/>
  <c r="AW42" i="3"/>
  <c r="AX42" i="3"/>
  <c r="AZ42" i="3"/>
  <c r="BA42" i="3"/>
  <c r="BC42" i="3" s="1"/>
  <c r="BF42" i="3"/>
  <c r="BG42" i="3"/>
  <c r="AT43" i="3"/>
  <c r="AU43" i="3"/>
  <c r="AW43" i="3"/>
  <c r="AX43" i="3"/>
  <c r="AZ43" i="3"/>
  <c r="BA43" i="3"/>
  <c r="BC43" i="3" s="1"/>
  <c r="BG43" i="3"/>
  <c r="AT44" i="3"/>
  <c r="AU44" i="3"/>
  <c r="AW44" i="3"/>
  <c r="AX44" i="3"/>
  <c r="AZ44" i="3"/>
  <c r="BA44" i="3"/>
  <c r="BC44" i="3" s="1"/>
  <c r="BF44" i="3"/>
  <c r="BG44" i="3"/>
  <c r="AT45" i="3"/>
  <c r="AU45" i="3"/>
  <c r="AW45" i="3"/>
  <c r="AX45" i="3"/>
  <c r="AZ45" i="3"/>
  <c r="BA45" i="3"/>
  <c r="BG45" i="3"/>
  <c r="AT46" i="3"/>
  <c r="AU46" i="3"/>
  <c r="AW46" i="3"/>
  <c r="AX46" i="3"/>
  <c r="AZ46" i="3"/>
  <c r="BA46" i="3"/>
  <c r="BC46" i="3" s="1"/>
  <c r="BF46" i="3"/>
  <c r="BG46" i="3"/>
  <c r="AT47" i="3"/>
  <c r="AU47" i="3"/>
  <c r="AW47" i="3"/>
  <c r="AX47" i="3"/>
  <c r="AZ47" i="3"/>
  <c r="BA47" i="3"/>
  <c r="BF47" i="3"/>
  <c r="BG47" i="3"/>
  <c r="AT48" i="3"/>
  <c r="AU48" i="3"/>
  <c r="AW48" i="3"/>
  <c r="AX48" i="3"/>
  <c r="AZ48" i="3"/>
  <c r="BA48" i="3"/>
  <c r="BC48" i="3" s="1"/>
  <c r="BF48" i="3"/>
  <c r="BG48" i="3"/>
  <c r="AT49" i="3"/>
  <c r="AU49" i="3"/>
  <c r="AW49" i="3"/>
  <c r="AX49" i="3"/>
  <c r="AZ49" i="3"/>
  <c r="BA49" i="3"/>
  <c r="BG49" i="3"/>
  <c r="AT50" i="3"/>
  <c r="AU50" i="3"/>
  <c r="AW50" i="3"/>
  <c r="AX50" i="3"/>
  <c r="AZ50" i="3"/>
  <c r="BA50" i="3"/>
  <c r="BC50" i="3" s="1"/>
  <c r="BG50" i="3"/>
  <c r="AT51" i="3"/>
  <c r="AU51" i="3"/>
  <c r="AW51" i="3"/>
  <c r="AX51" i="3"/>
  <c r="AZ51" i="3"/>
  <c r="BA51" i="3"/>
  <c r="BF51" i="3"/>
  <c r="BG51" i="3"/>
  <c r="BG19" i="3"/>
  <c r="BA19" i="3"/>
  <c r="AZ19" i="3"/>
  <c r="AX19" i="3"/>
  <c r="AW19" i="3"/>
  <c r="AU19" i="3"/>
  <c r="AT19" i="3"/>
  <c r="AP20" i="3"/>
  <c r="AQ20" i="3"/>
  <c r="AS20" i="3"/>
  <c r="AP21" i="3"/>
  <c r="AQ21" i="3"/>
  <c r="AS21" i="3"/>
  <c r="AP22" i="3"/>
  <c r="AQ22" i="3"/>
  <c r="AS22" i="3"/>
  <c r="AP23" i="3"/>
  <c r="AQ23" i="3"/>
  <c r="AR23" i="3" s="1"/>
  <c r="AS23" i="3"/>
  <c r="AP24" i="3"/>
  <c r="AQ24" i="3"/>
  <c r="AS24" i="3"/>
  <c r="AP25" i="3"/>
  <c r="AQ25" i="3"/>
  <c r="AS25" i="3"/>
  <c r="AP26" i="3"/>
  <c r="AQ26" i="3"/>
  <c r="AS26" i="3"/>
  <c r="AP27" i="3"/>
  <c r="AR27" i="3" s="1"/>
  <c r="AQ27" i="3"/>
  <c r="AS27" i="3"/>
  <c r="AP28" i="3"/>
  <c r="AQ28" i="3"/>
  <c r="AS28" i="3"/>
  <c r="AP29" i="3"/>
  <c r="AQ29" i="3"/>
  <c r="AS29" i="3"/>
  <c r="AP30" i="3"/>
  <c r="AQ30" i="3"/>
  <c r="AS30" i="3"/>
  <c r="AP31" i="3"/>
  <c r="AQ31" i="3"/>
  <c r="AS31" i="3"/>
  <c r="AP32" i="3"/>
  <c r="AQ32" i="3"/>
  <c r="AS32" i="3"/>
  <c r="AP33" i="3"/>
  <c r="AQ33" i="3"/>
  <c r="AS33" i="3"/>
  <c r="AP34" i="3"/>
  <c r="AQ34" i="3"/>
  <c r="AS34" i="3"/>
  <c r="AP35" i="3"/>
  <c r="AQ35" i="3"/>
  <c r="AS35" i="3"/>
  <c r="AP36" i="3"/>
  <c r="AQ36" i="3"/>
  <c r="AS36" i="3"/>
  <c r="AP37" i="3"/>
  <c r="AQ37" i="3"/>
  <c r="AS37" i="3"/>
  <c r="AP38" i="3"/>
  <c r="AQ38" i="3"/>
  <c r="AS38" i="3"/>
  <c r="AP39" i="3"/>
  <c r="AQ39" i="3"/>
  <c r="AS39" i="3"/>
  <c r="AP40" i="3"/>
  <c r="AQ40" i="3"/>
  <c r="AS40" i="3"/>
  <c r="AP41" i="3"/>
  <c r="AQ41" i="3"/>
  <c r="AS41" i="3"/>
  <c r="AP42" i="3"/>
  <c r="AQ42" i="3"/>
  <c r="AS42" i="3"/>
  <c r="AP43" i="3"/>
  <c r="AQ43" i="3"/>
  <c r="AS43" i="3"/>
  <c r="AP44" i="3"/>
  <c r="AQ44" i="3"/>
  <c r="AS44" i="3"/>
  <c r="AP45" i="3"/>
  <c r="AQ45" i="3"/>
  <c r="AS45" i="3"/>
  <c r="AP46" i="3"/>
  <c r="AQ46" i="3"/>
  <c r="AS46" i="3"/>
  <c r="AP47" i="3"/>
  <c r="AQ47" i="3"/>
  <c r="AS47" i="3"/>
  <c r="AP48" i="3"/>
  <c r="AQ48" i="3"/>
  <c r="AS48" i="3"/>
  <c r="AP49" i="3"/>
  <c r="AQ49" i="3"/>
  <c r="AS49" i="3"/>
  <c r="AP50" i="3"/>
  <c r="AQ50" i="3"/>
  <c r="AS50" i="3"/>
  <c r="AP51" i="3"/>
  <c r="AQ51" i="3"/>
  <c r="AS51" i="3"/>
  <c r="AS19" i="3"/>
  <c r="AQ19" i="3"/>
  <c r="AP19" i="3"/>
  <c r="AV43" i="3" l="1"/>
  <c r="AO50" i="3"/>
  <c r="AW12" i="11"/>
  <c r="AR36" i="3"/>
  <c r="AY36" i="3"/>
  <c r="AY32" i="3"/>
  <c r="AR51" i="3"/>
  <c r="AR46" i="3"/>
  <c r="AR24" i="3"/>
  <c r="AV41" i="3"/>
  <c r="AY26" i="3"/>
  <c r="AY24" i="3"/>
  <c r="AR43" i="3"/>
  <c r="AR47" i="3"/>
  <c r="AV47" i="3"/>
  <c r="AO45" i="3"/>
  <c r="AO21" i="3"/>
  <c r="AY42" i="3"/>
  <c r="AY46" i="3"/>
  <c r="AR50" i="3"/>
  <c r="AR45" i="3"/>
  <c r="AY38" i="3"/>
  <c r="AY21" i="3"/>
  <c r="AO44" i="3"/>
  <c r="AR22" i="3"/>
  <c r="AV27" i="3"/>
  <c r="AO43" i="3"/>
  <c r="AO27" i="3"/>
  <c r="AR34" i="3"/>
  <c r="AR19" i="3"/>
  <c r="AV35" i="3"/>
  <c r="AV33" i="3"/>
  <c r="AV24" i="3"/>
  <c r="AV45" i="3"/>
  <c r="AV39" i="3"/>
  <c r="AV29" i="3"/>
  <c r="AR30" i="3"/>
  <c r="AO36" i="3"/>
  <c r="AR35" i="3"/>
  <c r="AV31" i="3"/>
  <c r="AV23" i="3"/>
  <c r="AV21" i="3"/>
  <c r="AY19" i="3"/>
  <c r="AY48" i="3"/>
  <c r="AR44" i="3"/>
  <c r="AY40" i="3"/>
  <c r="AR28" i="3"/>
  <c r="AV48" i="3"/>
  <c r="AR32" i="3"/>
  <c r="AY34" i="3"/>
  <c r="AY28" i="3"/>
  <c r="AO41" i="3"/>
  <c r="AO25" i="3"/>
  <c r="AY51" i="3"/>
  <c r="AV38" i="3"/>
  <c r="AV30" i="3"/>
  <c r="AV28" i="3"/>
  <c r="AY22" i="3"/>
  <c r="AY20" i="3"/>
  <c r="AR31" i="3"/>
  <c r="AR26" i="3"/>
  <c r="AR40" i="3"/>
  <c r="AV51" i="3"/>
  <c r="AY43" i="3"/>
  <c r="AO48" i="3"/>
  <c r="AO32" i="3"/>
  <c r="AO24" i="3"/>
  <c r="AO23" i="3"/>
  <c r="AR25" i="3"/>
  <c r="AO47" i="3"/>
  <c r="AR39" i="3"/>
  <c r="AY33" i="3"/>
  <c r="AY27" i="3"/>
  <c r="AR42" i="3"/>
  <c r="AY50" i="3"/>
  <c r="AV25" i="3"/>
  <c r="AY23" i="3"/>
  <c r="AO37" i="3"/>
  <c r="AO29" i="3"/>
  <c r="AO42" i="3"/>
  <c r="AR48" i="3"/>
  <c r="AR38" i="3"/>
  <c r="AO28" i="3"/>
  <c r="AY44" i="3"/>
  <c r="AO35" i="3"/>
  <c r="AV36" i="3"/>
  <c r="AR33" i="3"/>
  <c r="AR21" i="3"/>
  <c r="BC47" i="3"/>
  <c r="AO33" i="3"/>
  <c r="AV46" i="3"/>
  <c r="AR20" i="3"/>
  <c r="AV50" i="3"/>
  <c r="AR41" i="3"/>
  <c r="BF45" i="3"/>
  <c r="AV40" i="3"/>
  <c r="AV37" i="3"/>
  <c r="BF35" i="3"/>
  <c r="AO40" i="3"/>
  <c r="BC31" i="3"/>
  <c r="AR49" i="3"/>
  <c r="BF49" i="3"/>
  <c r="BC45" i="3"/>
  <c r="AY41" i="3"/>
  <c r="BC35" i="3"/>
  <c r="AY31" i="3"/>
  <c r="BC26" i="3"/>
  <c r="BF23" i="3"/>
  <c r="AR37" i="3"/>
  <c r="AY37" i="3"/>
  <c r="BC49" i="3"/>
  <c r="AV44" i="3"/>
  <c r="AY47" i="3"/>
  <c r="AY45" i="3"/>
  <c r="BC51" i="3"/>
  <c r="BF50" i="3"/>
  <c r="AY29" i="3"/>
  <c r="AR29" i="3"/>
  <c r="BF41" i="3"/>
  <c r="BC41" i="3"/>
  <c r="AY39" i="3"/>
  <c r="AV42" i="3"/>
  <c r="BF37" i="3"/>
  <c r="AV32" i="3"/>
  <c r="BF31" i="3"/>
  <c r="BC27" i="3"/>
  <c r="AV22" i="3"/>
  <c r="AO39" i="3"/>
  <c r="AV26" i="3"/>
  <c r="AO38" i="3"/>
  <c r="AO31" i="3"/>
  <c r="AO30" i="3"/>
  <c r="AY49" i="3"/>
  <c r="BF43" i="3"/>
  <c r="BC39" i="3"/>
  <c r="AV34" i="3"/>
  <c r="AV49" i="3"/>
  <c r="AY35" i="3"/>
  <c r="BC25" i="3"/>
  <c r="AV20" i="3"/>
  <c r="BF26" i="3"/>
  <c r="AO49" i="3"/>
  <c r="AO22" i="3"/>
  <c r="BF30" i="3"/>
  <c r="AY25" i="3"/>
  <c r="AO34" i="3"/>
  <c r="AO20" i="3"/>
  <c r="AO46" i="3"/>
  <c r="AO26" i="3"/>
  <c r="DP94" i="10"/>
  <c r="BL12" i="11" s="1"/>
  <c r="DE51" i="10" l="1"/>
  <c r="DF51" i="10"/>
  <c r="DG51" i="10"/>
  <c r="DH51" i="10"/>
  <c r="DI51" i="10"/>
  <c r="DJ51" i="10"/>
  <c r="DK51" i="10"/>
  <c r="DL51" i="10"/>
  <c r="DM51" i="10"/>
  <c r="DN51" i="10"/>
  <c r="DO51" i="10"/>
  <c r="DP51" i="10"/>
  <c r="DD51" i="10"/>
  <c r="BH8" i="6"/>
  <c r="BI8" i="6"/>
  <c r="BK8" i="6"/>
  <c r="BL8" i="6"/>
  <c r="BN8" i="6"/>
  <c r="BH9" i="6"/>
  <c r="BI9" i="6"/>
  <c r="BK9" i="6"/>
  <c r="BL9" i="6"/>
  <c r="BN9" i="6"/>
  <c r="BH10" i="6"/>
  <c r="BI10" i="6"/>
  <c r="BK10" i="6"/>
  <c r="BL10" i="6"/>
  <c r="BN10" i="6"/>
  <c r="BH11" i="6"/>
  <c r="BI11" i="6"/>
  <c r="BK11" i="6"/>
  <c r="BL11" i="6"/>
  <c r="BN11" i="6"/>
  <c r="BH12" i="6"/>
  <c r="BI12" i="6"/>
  <c r="BK12" i="6"/>
  <c r="BL12" i="6"/>
  <c r="BN12" i="6"/>
  <c r="BH13" i="6"/>
  <c r="BI13" i="6"/>
  <c r="BK13" i="6"/>
  <c r="BL13" i="6"/>
  <c r="BN13" i="6"/>
  <c r="BH14" i="6"/>
  <c r="BI14" i="6"/>
  <c r="BK14" i="6"/>
  <c r="BL14" i="6"/>
  <c r="BN14" i="6"/>
  <c r="BJ15" i="6"/>
  <c r="BN17" i="6"/>
  <c r="DE76" i="10"/>
  <c r="DF76" i="10"/>
  <c r="DG76" i="10"/>
  <c r="DH76" i="10"/>
  <c r="BI9" i="11" s="1"/>
  <c r="DI76" i="10"/>
  <c r="DJ76" i="10"/>
  <c r="DK76" i="10"/>
  <c r="DL76" i="10"/>
  <c r="DM76" i="10"/>
  <c r="DN76" i="10"/>
  <c r="DD76" i="10"/>
  <c r="BN7" i="6"/>
  <c r="BL7" i="6"/>
  <c r="BI7" i="6"/>
  <c r="BH22" i="3"/>
  <c r="BI22" i="3"/>
  <c r="BK22" i="3"/>
  <c r="BL22" i="3"/>
  <c r="BN22" i="3"/>
  <c r="BH23" i="3"/>
  <c r="BI23" i="3"/>
  <c r="BK23" i="3"/>
  <c r="BL23" i="3"/>
  <c r="BN23" i="3"/>
  <c r="BH24" i="3"/>
  <c r="BI24" i="3"/>
  <c r="BK24" i="3"/>
  <c r="BL24" i="3"/>
  <c r="BN24" i="3"/>
  <c r="BH25" i="3"/>
  <c r="BI25" i="3"/>
  <c r="BK25" i="3"/>
  <c r="BL25" i="3"/>
  <c r="BN25" i="3"/>
  <c r="BH26" i="3"/>
  <c r="BI26" i="3"/>
  <c r="BK26" i="3"/>
  <c r="BL26" i="3"/>
  <c r="BN26" i="3"/>
  <c r="BH27" i="3"/>
  <c r="BI27" i="3"/>
  <c r="BK27" i="3"/>
  <c r="BL27" i="3"/>
  <c r="BN27" i="3"/>
  <c r="BH28" i="3"/>
  <c r="BI28" i="3"/>
  <c r="BK28" i="3"/>
  <c r="BL28" i="3"/>
  <c r="BN28" i="3"/>
  <c r="BH29" i="3"/>
  <c r="BI29" i="3"/>
  <c r="BK29" i="3"/>
  <c r="BL29" i="3"/>
  <c r="BN29" i="3"/>
  <c r="BH30" i="3"/>
  <c r="BI30" i="3"/>
  <c r="BK30" i="3"/>
  <c r="BL30" i="3"/>
  <c r="BN30" i="3"/>
  <c r="BH31" i="3"/>
  <c r="BI31" i="3"/>
  <c r="BK31" i="3"/>
  <c r="BL31" i="3"/>
  <c r="BN31" i="3"/>
  <c r="BH32" i="3"/>
  <c r="BI32" i="3"/>
  <c r="BJ32" i="3" s="1"/>
  <c r="BK32" i="3"/>
  <c r="BL32" i="3"/>
  <c r="BN32" i="3"/>
  <c r="BH33" i="3"/>
  <c r="BI33" i="3"/>
  <c r="BK33" i="3"/>
  <c r="BL33" i="3"/>
  <c r="BN33" i="3"/>
  <c r="BH34" i="3"/>
  <c r="BI34" i="3"/>
  <c r="BK34" i="3"/>
  <c r="BL34" i="3"/>
  <c r="BN34" i="3"/>
  <c r="BH35" i="3"/>
  <c r="BI35" i="3"/>
  <c r="BK35" i="3"/>
  <c r="BL35" i="3"/>
  <c r="BN35" i="3"/>
  <c r="BH36" i="3"/>
  <c r="BI36" i="3"/>
  <c r="BK36" i="3"/>
  <c r="BL36" i="3"/>
  <c r="BN36" i="3"/>
  <c r="BH37" i="3"/>
  <c r="BI37" i="3"/>
  <c r="BJ37" i="3" s="1"/>
  <c r="BK37" i="3"/>
  <c r="BL37" i="3"/>
  <c r="BN37" i="3"/>
  <c r="BH38" i="3"/>
  <c r="BI38" i="3"/>
  <c r="BK38" i="3"/>
  <c r="BL38" i="3"/>
  <c r="BN38" i="3"/>
  <c r="BH39" i="3"/>
  <c r="BI39" i="3"/>
  <c r="BK39" i="3"/>
  <c r="BL39" i="3"/>
  <c r="BN39" i="3"/>
  <c r="BH40" i="3"/>
  <c r="BI40" i="3"/>
  <c r="BK40" i="3"/>
  <c r="BL40" i="3"/>
  <c r="BN40" i="3"/>
  <c r="BH41" i="3"/>
  <c r="BI41" i="3"/>
  <c r="BK41" i="3"/>
  <c r="BL41" i="3"/>
  <c r="BN41" i="3"/>
  <c r="BH42" i="3"/>
  <c r="BI42" i="3"/>
  <c r="BK42" i="3"/>
  <c r="BL42" i="3"/>
  <c r="BN42" i="3"/>
  <c r="BH43" i="3"/>
  <c r="BI43" i="3"/>
  <c r="BK43" i="3"/>
  <c r="BL43" i="3"/>
  <c r="BM43" i="3" s="1"/>
  <c r="BN43" i="3"/>
  <c r="BH44" i="3"/>
  <c r="BI44" i="3"/>
  <c r="BK44" i="3"/>
  <c r="BM44" i="3" s="1"/>
  <c r="BL44" i="3"/>
  <c r="BN44" i="3"/>
  <c r="BH45" i="3"/>
  <c r="BI45" i="3"/>
  <c r="BK45" i="3"/>
  <c r="BL45" i="3"/>
  <c r="BN45" i="3"/>
  <c r="BH46" i="3"/>
  <c r="BI46" i="3"/>
  <c r="BK46" i="3"/>
  <c r="BL46" i="3"/>
  <c r="BM46" i="3" s="1"/>
  <c r="BN46" i="3"/>
  <c r="BH47" i="3"/>
  <c r="BI47" i="3"/>
  <c r="BK47" i="3"/>
  <c r="BL47" i="3"/>
  <c r="BN47" i="3"/>
  <c r="BH48" i="3"/>
  <c r="BI48" i="3"/>
  <c r="BK48" i="3"/>
  <c r="BL48" i="3"/>
  <c r="BN48" i="3"/>
  <c r="BH49" i="3"/>
  <c r="BI49" i="3"/>
  <c r="BK49" i="3"/>
  <c r="BL49" i="3"/>
  <c r="BN49" i="3"/>
  <c r="BH50" i="3"/>
  <c r="BI50" i="3"/>
  <c r="BK50" i="3"/>
  <c r="BL50" i="3"/>
  <c r="BN50" i="3"/>
  <c r="BH51" i="3"/>
  <c r="BI51" i="3"/>
  <c r="BK51" i="3"/>
  <c r="BL51" i="3"/>
  <c r="BN51" i="3"/>
  <c r="BH52" i="3"/>
  <c r="BI52" i="3"/>
  <c r="BK52" i="3"/>
  <c r="BL52" i="3"/>
  <c r="BN52" i="3"/>
  <c r="BH21" i="3"/>
  <c r="BP101" i="10"/>
  <c r="AL16" i="6" s="1"/>
  <c r="BO101" i="10"/>
  <c r="BN101" i="10"/>
  <c r="BC101" i="10"/>
  <c r="AE16" i="6" s="1"/>
  <c r="BB101" i="10"/>
  <c r="BA101" i="10"/>
  <c r="AP101" i="10"/>
  <c r="X16" i="6" s="1"/>
  <c r="AO101" i="10"/>
  <c r="AN101" i="10"/>
  <c r="AC101" i="10"/>
  <c r="Q16" i="6" s="1"/>
  <c r="AB101" i="10"/>
  <c r="AA101" i="10"/>
  <c r="P101" i="10"/>
  <c r="J16" i="6" s="1"/>
  <c r="O101" i="10"/>
  <c r="N101" i="10"/>
  <c r="BP100" i="10"/>
  <c r="BO100" i="10"/>
  <c r="BN100" i="10"/>
  <c r="BC100" i="10"/>
  <c r="BB100" i="10"/>
  <c r="BA100" i="10"/>
  <c r="AP100" i="10"/>
  <c r="AO100" i="10"/>
  <c r="AN100" i="10"/>
  <c r="AC100" i="10"/>
  <c r="AB100" i="10"/>
  <c r="AA100" i="10"/>
  <c r="P100" i="10"/>
  <c r="O100" i="10"/>
  <c r="N100" i="10"/>
  <c r="BP98" i="10"/>
  <c r="BO98" i="10"/>
  <c r="BN98" i="10"/>
  <c r="BC98" i="10"/>
  <c r="BB98" i="10"/>
  <c r="BA98" i="10"/>
  <c r="AP98" i="10"/>
  <c r="X18" i="4" s="1"/>
  <c r="AO98" i="10"/>
  <c r="AN98" i="10"/>
  <c r="AC98" i="10"/>
  <c r="AB98" i="10"/>
  <c r="AA98" i="10"/>
  <c r="P98" i="10"/>
  <c r="O98" i="10"/>
  <c r="N98" i="10"/>
  <c r="BP97" i="10"/>
  <c r="BO97" i="10"/>
  <c r="BN97" i="10"/>
  <c r="BC97" i="10"/>
  <c r="BB97" i="10"/>
  <c r="BA97" i="10"/>
  <c r="AP97" i="10"/>
  <c r="AO97" i="10"/>
  <c r="AN97" i="10"/>
  <c r="AC97" i="10"/>
  <c r="AB97" i="10"/>
  <c r="AA97" i="10"/>
  <c r="P97" i="10"/>
  <c r="O97" i="10"/>
  <c r="N97" i="10"/>
  <c r="BP96" i="10"/>
  <c r="BO96" i="10"/>
  <c r="BN96" i="10"/>
  <c r="BC96" i="10"/>
  <c r="BB96" i="10"/>
  <c r="BA96" i="10"/>
  <c r="AP96" i="10"/>
  <c r="AO96" i="10"/>
  <c r="AN96" i="10"/>
  <c r="AC96" i="10"/>
  <c r="AB96" i="10"/>
  <c r="AA96" i="10"/>
  <c r="P96" i="10"/>
  <c r="O96" i="10"/>
  <c r="N96" i="10"/>
  <c r="DO94" i="10"/>
  <c r="DN94" i="10"/>
  <c r="DM94" i="10"/>
  <c r="DL94" i="10"/>
  <c r="DK94" i="10"/>
  <c r="DJ94" i="10"/>
  <c r="DI94" i="10"/>
  <c r="DH94" i="10"/>
  <c r="DG94" i="10"/>
  <c r="DF94" i="10"/>
  <c r="DE94" i="10"/>
  <c r="DD94" i="10"/>
  <c r="BP93" i="10"/>
  <c r="BO93" i="10"/>
  <c r="BN93" i="10"/>
  <c r="BC93" i="10"/>
  <c r="BB93" i="10"/>
  <c r="BA93" i="10"/>
  <c r="AP93" i="10"/>
  <c r="AO93" i="10"/>
  <c r="AN93" i="10"/>
  <c r="AC93" i="10"/>
  <c r="AB93" i="10"/>
  <c r="AA93" i="10"/>
  <c r="P93" i="10"/>
  <c r="O93" i="10"/>
  <c r="N93" i="10"/>
  <c r="BP92" i="10"/>
  <c r="BO92" i="10"/>
  <c r="BN92" i="10"/>
  <c r="BC92" i="10"/>
  <c r="BB92" i="10"/>
  <c r="BA92" i="10"/>
  <c r="AP92" i="10"/>
  <c r="AO92" i="10"/>
  <c r="AN92" i="10"/>
  <c r="AC92" i="10"/>
  <c r="AB92" i="10"/>
  <c r="AA92" i="10"/>
  <c r="P92" i="10"/>
  <c r="O92" i="10"/>
  <c r="N92" i="10"/>
  <c r="BP91" i="10"/>
  <c r="BO91" i="10"/>
  <c r="BN91" i="10"/>
  <c r="BC91" i="10"/>
  <c r="BB91" i="10"/>
  <c r="BA91" i="10"/>
  <c r="AP91" i="10"/>
  <c r="AO91" i="10"/>
  <c r="AN91" i="10"/>
  <c r="AC91" i="10"/>
  <c r="AB91" i="10"/>
  <c r="AA91" i="10"/>
  <c r="P91" i="10"/>
  <c r="O91" i="10"/>
  <c r="N91" i="10"/>
  <c r="BP90" i="10"/>
  <c r="BO90" i="10"/>
  <c r="BN90" i="10"/>
  <c r="BC90" i="10"/>
  <c r="BB90" i="10"/>
  <c r="BA90" i="10"/>
  <c r="AP90" i="10"/>
  <c r="AO90" i="10"/>
  <c r="AN90" i="10"/>
  <c r="AC90" i="10"/>
  <c r="AB90" i="10"/>
  <c r="AA90" i="10"/>
  <c r="P90" i="10"/>
  <c r="O90" i="10"/>
  <c r="N90" i="10"/>
  <c r="BP89" i="10"/>
  <c r="AJ11" i="11" s="1"/>
  <c r="BO89" i="10"/>
  <c r="BN89" i="10"/>
  <c r="BC89" i="10"/>
  <c r="AC11" i="11" s="1"/>
  <c r="BB89" i="10"/>
  <c r="BA89" i="10"/>
  <c r="AP89" i="10"/>
  <c r="V11" i="11" s="1"/>
  <c r="AO89" i="10"/>
  <c r="AN89" i="10"/>
  <c r="AC89" i="10"/>
  <c r="O11" i="11" s="1"/>
  <c r="AB89" i="10"/>
  <c r="AA89" i="10"/>
  <c r="P89" i="10"/>
  <c r="H11" i="11" s="1"/>
  <c r="O89" i="10"/>
  <c r="N89" i="10"/>
  <c r="CP88" i="10"/>
  <c r="AX10" i="11" s="1"/>
  <c r="CO88" i="10"/>
  <c r="CN88" i="10"/>
  <c r="CM88" i="10"/>
  <c r="CL88" i="10"/>
  <c r="CK88" i="10"/>
  <c r="CJ88" i="10"/>
  <c r="CI88" i="10"/>
  <c r="AV10" i="11" s="1"/>
  <c r="CH88" i="10"/>
  <c r="AU10" i="11" s="1"/>
  <c r="AW10" i="11" s="1"/>
  <c r="CG88" i="10"/>
  <c r="CF88" i="10"/>
  <c r="CE88" i="10"/>
  <c r="CD88" i="10"/>
  <c r="CC88" i="10"/>
  <c r="AQ10" i="11" s="1"/>
  <c r="CB88" i="10"/>
  <c r="CA88" i="10"/>
  <c r="BZ88" i="10"/>
  <c r="BY88" i="10"/>
  <c r="BX88" i="10"/>
  <c r="BW88" i="10"/>
  <c r="BV88" i="10"/>
  <c r="BU88" i="10"/>
  <c r="BT88" i="10"/>
  <c r="BS88" i="10"/>
  <c r="BR88" i="10"/>
  <c r="BQ88" i="10"/>
  <c r="BM88" i="10"/>
  <c r="BL88" i="10"/>
  <c r="BK88" i="10"/>
  <c r="BJ88" i="10"/>
  <c r="BI88" i="10"/>
  <c r="BH88" i="10"/>
  <c r="BG88" i="10"/>
  <c r="BF88" i="10"/>
  <c r="BE88" i="10"/>
  <c r="BD88" i="10"/>
  <c r="AZ88" i="10"/>
  <c r="AY88" i="10"/>
  <c r="AX88" i="10"/>
  <c r="AW88" i="10"/>
  <c r="AV88" i="10"/>
  <c r="AU88" i="10"/>
  <c r="AT88" i="10"/>
  <c r="AS88" i="10"/>
  <c r="AR88" i="10"/>
  <c r="AQ88" i="10"/>
  <c r="AM88" i="10"/>
  <c r="AL88" i="10"/>
  <c r="AK88" i="10"/>
  <c r="AJ88" i="10"/>
  <c r="AI88" i="10"/>
  <c r="AH88" i="10"/>
  <c r="AG88" i="10"/>
  <c r="AF88" i="10"/>
  <c r="AE88" i="10"/>
  <c r="AD88" i="10"/>
  <c r="Z88" i="10"/>
  <c r="Y88" i="10"/>
  <c r="X88" i="10"/>
  <c r="W88" i="10"/>
  <c r="V88" i="10"/>
  <c r="U88" i="10"/>
  <c r="T88" i="10"/>
  <c r="S88" i="10"/>
  <c r="R88" i="10"/>
  <c r="Q88" i="10"/>
  <c r="M88" i="10"/>
  <c r="L88" i="10"/>
  <c r="K88" i="10"/>
  <c r="J88" i="10"/>
  <c r="I88" i="10"/>
  <c r="H88" i="10"/>
  <c r="G88" i="10"/>
  <c r="F88" i="10"/>
  <c r="E88" i="10"/>
  <c r="D88" i="10"/>
  <c r="BP87" i="10"/>
  <c r="BO87" i="10"/>
  <c r="BN87" i="10"/>
  <c r="BC87" i="10"/>
  <c r="BB87" i="10"/>
  <c r="BA87" i="10"/>
  <c r="AP87" i="10"/>
  <c r="AO87" i="10"/>
  <c r="AN87" i="10"/>
  <c r="AC87" i="10"/>
  <c r="AB87" i="10"/>
  <c r="AA87" i="10"/>
  <c r="P87" i="10"/>
  <c r="O87" i="10"/>
  <c r="N87" i="10"/>
  <c r="BP86" i="10"/>
  <c r="BO86" i="10"/>
  <c r="BN86" i="10"/>
  <c r="BC86" i="10"/>
  <c r="BB86" i="10"/>
  <c r="BA86" i="10"/>
  <c r="AP86" i="10"/>
  <c r="AO86" i="10"/>
  <c r="AN86" i="10"/>
  <c r="AC86" i="10"/>
  <c r="AB86" i="10"/>
  <c r="AA86" i="10"/>
  <c r="P86" i="10"/>
  <c r="O86" i="10"/>
  <c r="N86" i="10"/>
  <c r="BP85" i="10"/>
  <c r="BO85" i="10"/>
  <c r="BN85" i="10"/>
  <c r="BC85" i="10"/>
  <c r="BB85" i="10"/>
  <c r="BA85" i="10"/>
  <c r="AP85" i="10"/>
  <c r="AO85" i="10"/>
  <c r="AN85" i="10"/>
  <c r="AC85" i="10"/>
  <c r="AB85" i="10"/>
  <c r="AA85" i="10"/>
  <c r="P85" i="10"/>
  <c r="O85" i="10"/>
  <c r="N85" i="10"/>
  <c r="BP83" i="10"/>
  <c r="BO83" i="10"/>
  <c r="BN83" i="10"/>
  <c r="BC83" i="10"/>
  <c r="BB83" i="10"/>
  <c r="BA83" i="10"/>
  <c r="AP83" i="10"/>
  <c r="AO83" i="10"/>
  <c r="AN83" i="10"/>
  <c r="AC83" i="10"/>
  <c r="AB83" i="10"/>
  <c r="AA83" i="10"/>
  <c r="P83" i="10"/>
  <c r="O83" i="10"/>
  <c r="N83" i="10"/>
  <c r="BP81" i="10"/>
  <c r="BO81" i="10"/>
  <c r="BN81" i="10"/>
  <c r="BC81" i="10"/>
  <c r="BB81" i="10"/>
  <c r="BA81" i="10"/>
  <c r="AP81" i="10"/>
  <c r="AO81" i="10"/>
  <c r="AN81" i="10"/>
  <c r="AC81" i="10"/>
  <c r="AB81" i="10"/>
  <c r="AA81" i="10"/>
  <c r="P81" i="10"/>
  <c r="O81" i="10"/>
  <c r="N81" i="10"/>
  <c r="DP80" i="10"/>
  <c r="DP88" i="10" s="1"/>
  <c r="BL10" i="11" s="1"/>
  <c r="DO80" i="10"/>
  <c r="DO88" i="10" s="1"/>
  <c r="DN80" i="10"/>
  <c r="DN88" i="10" s="1"/>
  <c r="DM80" i="10"/>
  <c r="DM88" i="10" s="1"/>
  <c r="DL80" i="10"/>
  <c r="DL88" i="10" s="1"/>
  <c r="DK80" i="10"/>
  <c r="DK88" i="10" s="1"/>
  <c r="DJ80" i="10"/>
  <c r="DJ88" i="10" s="1"/>
  <c r="DI80" i="10"/>
  <c r="DI88" i="10" s="1"/>
  <c r="DH80" i="10"/>
  <c r="DH88" i="10" s="1"/>
  <c r="DG80" i="10"/>
  <c r="DF80" i="10"/>
  <c r="DF88" i="10" s="1"/>
  <c r="DE80" i="10"/>
  <c r="DE88" i="10" s="1"/>
  <c r="DD80" i="10"/>
  <c r="DD88" i="10" s="1"/>
  <c r="DC80" i="10"/>
  <c r="DC88" i="10" s="1"/>
  <c r="BE10" i="11" s="1"/>
  <c r="DB80" i="10"/>
  <c r="DB88" i="10" s="1"/>
  <c r="DA80" i="10"/>
  <c r="DA88" i="10" s="1"/>
  <c r="CZ80" i="10"/>
  <c r="CZ88" i="10" s="1"/>
  <c r="CY80" i="10"/>
  <c r="CY88" i="10" s="1"/>
  <c r="CX80" i="10"/>
  <c r="CX88" i="10" s="1"/>
  <c r="CW80" i="10"/>
  <c r="CW88" i="10" s="1"/>
  <c r="CV80" i="10"/>
  <c r="CV88" i="10" s="1"/>
  <c r="CU80" i="10"/>
  <c r="CU88" i="10" s="1"/>
  <c r="CT80" i="10"/>
  <c r="CT88" i="10" s="1"/>
  <c r="CS80" i="10"/>
  <c r="CS88" i="10" s="1"/>
  <c r="CR80" i="10"/>
  <c r="CR88" i="10" s="1"/>
  <c r="CQ80" i="10"/>
  <c r="CQ88" i="10" s="1"/>
  <c r="BP80" i="10"/>
  <c r="BO80" i="10"/>
  <c r="BN80" i="10"/>
  <c r="BC80" i="10"/>
  <c r="BB80" i="10"/>
  <c r="BA80" i="10"/>
  <c r="AP80" i="10"/>
  <c r="AO80" i="10"/>
  <c r="AN80" i="10"/>
  <c r="AC80" i="10"/>
  <c r="AB80" i="10"/>
  <c r="AA80" i="10"/>
  <c r="P80" i="10"/>
  <c r="O80" i="10"/>
  <c r="N80" i="10"/>
  <c r="BP79" i="10"/>
  <c r="BO79" i="10"/>
  <c r="BN79" i="10"/>
  <c r="BC79" i="10"/>
  <c r="BB79" i="10"/>
  <c r="BA79" i="10"/>
  <c r="AP79" i="10"/>
  <c r="AO79" i="10"/>
  <c r="AN79" i="10"/>
  <c r="AC79" i="10"/>
  <c r="AB79" i="10"/>
  <c r="AA79" i="10"/>
  <c r="P79" i="10"/>
  <c r="O79" i="10"/>
  <c r="N79" i="10"/>
  <c r="BP78" i="10"/>
  <c r="BO78" i="10"/>
  <c r="BN78" i="10"/>
  <c r="BC78" i="10"/>
  <c r="BB78" i="10"/>
  <c r="BA78" i="10"/>
  <c r="AP78" i="10"/>
  <c r="AO78" i="10"/>
  <c r="AN78" i="10"/>
  <c r="AC78" i="10"/>
  <c r="AB78" i="10"/>
  <c r="AA78" i="10"/>
  <c r="P78" i="10"/>
  <c r="O78" i="10"/>
  <c r="N78" i="10"/>
  <c r="BP77" i="10"/>
  <c r="BO77" i="10"/>
  <c r="BN77" i="10"/>
  <c r="BC77" i="10"/>
  <c r="BB77" i="10"/>
  <c r="BA77" i="10"/>
  <c r="AP77" i="10"/>
  <c r="AO77" i="10"/>
  <c r="AN77" i="10"/>
  <c r="AC77" i="10"/>
  <c r="AB77" i="10"/>
  <c r="AA77" i="10"/>
  <c r="P77" i="10"/>
  <c r="O77" i="10"/>
  <c r="N77" i="10"/>
  <c r="DC76" i="10"/>
  <c r="BE9" i="11" s="1"/>
  <c r="CP76" i="10"/>
  <c r="AX9" i="11" s="1"/>
  <c r="CO76" i="10"/>
  <c r="CN76" i="10"/>
  <c r="CM76" i="10"/>
  <c r="CL76" i="10"/>
  <c r="CK76" i="10"/>
  <c r="CJ76" i="10"/>
  <c r="CI76" i="10"/>
  <c r="CH76" i="10"/>
  <c r="CG76" i="10"/>
  <c r="AS9" i="11" s="1"/>
  <c r="CF76" i="10"/>
  <c r="CE76" i="10"/>
  <c r="CD76" i="10"/>
  <c r="CC76" i="10"/>
  <c r="AQ9" i="11" s="1"/>
  <c r="CB76" i="10"/>
  <c r="CA76" i="10"/>
  <c r="BZ76" i="10"/>
  <c r="BY76" i="10"/>
  <c r="BX76" i="10"/>
  <c r="BW76" i="10"/>
  <c r="BV76" i="10"/>
  <c r="BU76" i="10"/>
  <c r="BT76" i="10"/>
  <c r="BS76" i="10"/>
  <c r="BR76" i="10"/>
  <c r="BQ76" i="10"/>
  <c r="BM76" i="10"/>
  <c r="BL76" i="10"/>
  <c r="BK76" i="10"/>
  <c r="BJ76" i="10"/>
  <c r="BI76" i="10"/>
  <c r="BH76" i="10"/>
  <c r="BG76" i="10"/>
  <c r="BF76" i="10"/>
  <c r="BE76" i="10"/>
  <c r="BD76" i="10"/>
  <c r="AZ76" i="10"/>
  <c r="AY76" i="10"/>
  <c r="AX76" i="10"/>
  <c r="AW76" i="10"/>
  <c r="AV76" i="10"/>
  <c r="AU76" i="10"/>
  <c r="AT76" i="10"/>
  <c r="AS76" i="10"/>
  <c r="AR76" i="10"/>
  <c r="AQ76" i="10"/>
  <c r="AM76" i="10"/>
  <c r="AL76" i="10"/>
  <c r="AK76" i="10"/>
  <c r="AJ76" i="10"/>
  <c r="AI76" i="10"/>
  <c r="AH76" i="10"/>
  <c r="AG76" i="10"/>
  <c r="AF76" i="10"/>
  <c r="AE76" i="10"/>
  <c r="AD76" i="10"/>
  <c r="Z76" i="10"/>
  <c r="Y76" i="10"/>
  <c r="X76" i="10"/>
  <c r="W76" i="10"/>
  <c r="V76" i="10"/>
  <c r="U76" i="10"/>
  <c r="T76" i="10"/>
  <c r="S76" i="10"/>
  <c r="R76" i="10"/>
  <c r="Q76" i="10"/>
  <c r="M76" i="10"/>
  <c r="L76" i="10"/>
  <c r="K76" i="10"/>
  <c r="J76" i="10"/>
  <c r="I76" i="10"/>
  <c r="H76" i="10"/>
  <c r="G76" i="10"/>
  <c r="F76" i="10"/>
  <c r="E76" i="10"/>
  <c r="D76" i="10"/>
  <c r="BP75" i="10"/>
  <c r="BO75" i="10"/>
  <c r="BN75" i="10"/>
  <c r="BC75" i="10"/>
  <c r="BB75" i="10"/>
  <c r="BA75" i="10"/>
  <c r="AP75" i="10"/>
  <c r="AO75" i="10"/>
  <c r="AN75" i="10"/>
  <c r="AC75" i="10"/>
  <c r="AB75" i="10"/>
  <c r="AA75" i="10"/>
  <c r="P75" i="10"/>
  <c r="O75" i="10"/>
  <c r="N75" i="10"/>
  <c r="DC74" i="10"/>
  <c r="DB74" i="10"/>
  <c r="DB76" i="10" s="1"/>
  <c r="DA74" i="10"/>
  <c r="DA76" i="10" s="1"/>
  <c r="CZ74" i="10"/>
  <c r="CZ76" i="10" s="1"/>
  <c r="CY74" i="10"/>
  <c r="CY76" i="10" s="1"/>
  <c r="CX74" i="10"/>
  <c r="CX76" i="10" s="1"/>
  <c r="CW74" i="10"/>
  <c r="CW76" i="10" s="1"/>
  <c r="CV74" i="10"/>
  <c r="CV76" i="10" s="1"/>
  <c r="CU74" i="10"/>
  <c r="CU76" i="10" s="1"/>
  <c r="CT74" i="10"/>
  <c r="CT76" i="10" s="1"/>
  <c r="CS74" i="10"/>
  <c r="CS76" i="10" s="1"/>
  <c r="CR74" i="10"/>
  <c r="CR76" i="10" s="1"/>
  <c r="CQ74" i="10"/>
  <c r="CQ76" i="10" s="1"/>
  <c r="BP74" i="10"/>
  <c r="BO74" i="10"/>
  <c r="BN74" i="10"/>
  <c r="BC74" i="10"/>
  <c r="BB74" i="10"/>
  <c r="BA74" i="10"/>
  <c r="AP74" i="10"/>
  <c r="AO74" i="10"/>
  <c r="AN74" i="10"/>
  <c r="AC74" i="10"/>
  <c r="AB74" i="10"/>
  <c r="AA74" i="10"/>
  <c r="P74" i="10"/>
  <c r="O74" i="10"/>
  <c r="N74" i="10"/>
  <c r="BP73" i="10"/>
  <c r="BO73" i="10"/>
  <c r="BN73" i="10"/>
  <c r="BC73" i="10"/>
  <c r="BB73" i="10"/>
  <c r="BA73" i="10"/>
  <c r="AP73" i="10"/>
  <c r="AO73" i="10"/>
  <c r="AN73" i="10"/>
  <c r="AC73" i="10"/>
  <c r="AB73" i="10"/>
  <c r="AA73" i="10"/>
  <c r="P73" i="10"/>
  <c r="O73" i="10"/>
  <c r="N73" i="10"/>
  <c r="BP72" i="10"/>
  <c r="BO72" i="10"/>
  <c r="BN72" i="10"/>
  <c r="BC72" i="10"/>
  <c r="BB72" i="10"/>
  <c r="BA72" i="10"/>
  <c r="AP72" i="10"/>
  <c r="AO72" i="10"/>
  <c r="AN72" i="10"/>
  <c r="AC72" i="10"/>
  <c r="AB72" i="10"/>
  <c r="AA72" i="10"/>
  <c r="P72" i="10"/>
  <c r="O72" i="10"/>
  <c r="N72" i="10"/>
  <c r="BP71" i="10"/>
  <c r="BO71" i="10"/>
  <c r="BN71" i="10"/>
  <c r="BC71" i="10"/>
  <c r="BB71" i="10"/>
  <c r="BA71" i="10"/>
  <c r="AP71" i="10"/>
  <c r="AO71" i="10"/>
  <c r="AN71" i="10"/>
  <c r="AC71" i="10"/>
  <c r="AB71" i="10"/>
  <c r="AA71" i="10"/>
  <c r="P71" i="10"/>
  <c r="O71" i="10"/>
  <c r="N71" i="10"/>
  <c r="BP70" i="10"/>
  <c r="BO70" i="10"/>
  <c r="BN70" i="10"/>
  <c r="BC70" i="10"/>
  <c r="BB70" i="10"/>
  <c r="BA70" i="10"/>
  <c r="AP70" i="10"/>
  <c r="AO70" i="10"/>
  <c r="AN70" i="10"/>
  <c r="AC70" i="10"/>
  <c r="AB70" i="10"/>
  <c r="AA70" i="10"/>
  <c r="P70" i="10"/>
  <c r="O70" i="10"/>
  <c r="N70" i="10"/>
  <c r="BP69" i="10"/>
  <c r="BO69" i="10"/>
  <c r="BN69" i="10"/>
  <c r="BC69" i="10"/>
  <c r="BB69" i="10"/>
  <c r="BA69" i="10"/>
  <c r="AP69" i="10"/>
  <c r="AO69" i="10"/>
  <c r="AN69" i="10"/>
  <c r="AC69" i="10"/>
  <c r="AB69" i="10"/>
  <c r="AA69" i="10"/>
  <c r="P69" i="10"/>
  <c r="O69" i="10"/>
  <c r="N69" i="10"/>
  <c r="BP68" i="10"/>
  <c r="BO68" i="10"/>
  <c r="BN68" i="10"/>
  <c r="BC68" i="10"/>
  <c r="BB68" i="10"/>
  <c r="BA68" i="10"/>
  <c r="AP68" i="10"/>
  <c r="AO68" i="10"/>
  <c r="AN68" i="10"/>
  <c r="AC68" i="10"/>
  <c r="AB68" i="10"/>
  <c r="AA68" i="10"/>
  <c r="P68" i="10"/>
  <c r="O68" i="10"/>
  <c r="N68" i="10"/>
  <c r="BP67" i="10"/>
  <c r="BO67" i="10"/>
  <c r="BN67" i="10"/>
  <c r="BC67" i="10"/>
  <c r="BB67" i="10"/>
  <c r="BA67" i="10"/>
  <c r="AP67" i="10"/>
  <c r="AO67" i="10"/>
  <c r="AN67" i="10"/>
  <c r="AC67" i="10"/>
  <c r="AB67" i="10"/>
  <c r="AA67" i="10"/>
  <c r="P67" i="10"/>
  <c r="O67" i="10"/>
  <c r="N67" i="10"/>
  <c r="DP66" i="10"/>
  <c r="BL8" i="11" s="1"/>
  <c r="DO66" i="10"/>
  <c r="DN66" i="10"/>
  <c r="DM66" i="10"/>
  <c r="DL66" i="10"/>
  <c r="DK66" i="10"/>
  <c r="DJ66" i="10"/>
  <c r="DI66" i="10"/>
  <c r="DH66" i="10"/>
  <c r="DG66" i="10"/>
  <c r="DF66" i="10"/>
  <c r="DE66" i="10"/>
  <c r="DD66" i="10"/>
  <c r="DC66" i="10"/>
  <c r="BE8" i="11" s="1"/>
  <c r="DB66" i="10"/>
  <c r="DA66" i="10"/>
  <c r="CZ66" i="10"/>
  <c r="CY66" i="10"/>
  <c r="CX66" i="10"/>
  <c r="CW66" i="10"/>
  <c r="CV66" i="10"/>
  <c r="CU66" i="10"/>
  <c r="CT66" i="10"/>
  <c r="CS66" i="10"/>
  <c r="CR66" i="10"/>
  <c r="CQ66" i="10"/>
  <c r="CP66" i="10"/>
  <c r="AX8" i="11" s="1"/>
  <c r="CO66" i="10"/>
  <c r="CN66" i="10"/>
  <c r="CM66" i="10"/>
  <c r="CL66" i="10"/>
  <c r="CK66" i="10"/>
  <c r="CJ66" i="10"/>
  <c r="CI66" i="10"/>
  <c r="CH66" i="10"/>
  <c r="CG66" i="10"/>
  <c r="CF66" i="10"/>
  <c r="CE66" i="10"/>
  <c r="CD66" i="10"/>
  <c r="CC66" i="10"/>
  <c r="AQ8" i="11" s="1"/>
  <c r="CB66" i="10"/>
  <c r="CA66" i="10"/>
  <c r="BZ66" i="10"/>
  <c r="BY66" i="10"/>
  <c r="BX66" i="10"/>
  <c r="BW66" i="10"/>
  <c r="BV66" i="10"/>
  <c r="BU66" i="10"/>
  <c r="BT66" i="10"/>
  <c r="BS66" i="10"/>
  <c r="BR66" i="10"/>
  <c r="BQ66" i="10"/>
  <c r="BM66" i="10"/>
  <c r="BL66" i="10"/>
  <c r="BK66" i="10"/>
  <c r="BJ66" i="10"/>
  <c r="BI66" i="10"/>
  <c r="BH66" i="10"/>
  <c r="BG66" i="10"/>
  <c r="BF66" i="10"/>
  <c r="BE66" i="10"/>
  <c r="BD66" i="10"/>
  <c r="AZ66" i="10"/>
  <c r="AY66" i="10"/>
  <c r="AX66" i="10"/>
  <c r="AW66" i="10"/>
  <c r="AV66" i="10"/>
  <c r="AU66" i="10"/>
  <c r="AT66" i="10"/>
  <c r="AS66" i="10"/>
  <c r="AR66" i="10"/>
  <c r="AQ66" i="10"/>
  <c r="AM66" i="10"/>
  <c r="AL66" i="10"/>
  <c r="AK66" i="10"/>
  <c r="AJ66" i="10"/>
  <c r="AI66" i="10"/>
  <c r="AH66" i="10"/>
  <c r="AG66" i="10"/>
  <c r="AF66" i="10"/>
  <c r="AE66" i="10"/>
  <c r="AD66" i="10"/>
  <c r="Z66" i="10"/>
  <c r="Y66" i="10"/>
  <c r="X66" i="10"/>
  <c r="W66" i="10"/>
  <c r="V66" i="10"/>
  <c r="U66" i="10"/>
  <c r="T66" i="10"/>
  <c r="S66" i="10"/>
  <c r="R66" i="10"/>
  <c r="Q66" i="10"/>
  <c r="M66" i="10"/>
  <c r="L66" i="10"/>
  <c r="K66" i="10"/>
  <c r="J66" i="10"/>
  <c r="I66" i="10"/>
  <c r="H66" i="10"/>
  <c r="G66" i="10"/>
  <c r="F66" i="10"/>
  <c r="E66" i="10"/>
  <c r="D66" i="10"/>
  <c r="BP65" i="10"/>
  <c r="BO65" i="10"/>
  <c r="BN65" i="10"/>
  <c r="BC65" i="10"/>
  <c r="BB65" i="10"/>
  <c r="BA65" i="10"/>
  <c r="AP65" i="10"/>
  <c r="AO65" i="10"/>
  <c r="AN65" i="10"/>
  <c r="AC65" i="10"/>
  <c r="AB65" i="10"/>
  <c r="AA65" i="10"/>
  <c r="P65" i="10"/>
  <c r="O65" i="10"/>
  <c r="N65" i="10"/>
  <c r="BP64" i="10"/>
  <c r="BO64" i="10"/>
  <c r="BN64" i="10"/>
  <c r="BC64" i="10"/>
  <c r="BB64" i="10"/>
  <c r="BA64" i="10"/>
  <c r="AP64" i="10"/>
  <c r="AO64" i="10"/>
  <c r="AN64" i="10"/>
  <c r="AC64" i="10"/>
  <c r="AB64" i="10"/>
  <c r="AA64" i="10"/>
  <c r="P64" i="10"/>
  <c r="P66" i="10" s="1"/>
  <c r="H8" i="11" s="1"/>
  <c r="O64" i="10"/>
  <c r="N64" i="10"/>
  <c r="DP62" i="10"/>
  <c r="BL7" i="11" s="1"/>
  <c r="DO62" i="10"/>
  <c r="DN62" i="10"/>
  <c r="DM62" i="10"/>
  <c r="DL62" i="10"/>
  <c r="DK62" i="10"/>
  <c r="DJ62" i="10"/>
  <c r="DI62" i="10"/>
  <c r="DH62" i="10"/>
  <c r="DG62" i="10"/>
  <c r="DF62" i="10"/>
  <c r="BF7" i="11" s="1"/>
  <c r="BH7" i="11" s="1"/>
  <c r="DE62" i="10"/>
  <c r="DD62" i="10"/>
  <c r="DC62" i="10"/>
  <c r="BE7" i="11" s="1"/>
  <c r="DB62" i="10"/>
  <c r="DA62" i="10"/>
  <c r="CZ62" i="10"/>
  <c r="CY62" i="10"/>
  <c r="CX62" i="10"/>
  <c r="CW62" i="10"/>
  <c r="CV62" i="10"/>
  <c r="CU62" i="10"/>
  <c r="BB7" i="11" s="1"/>
  <c r="CT62" i="10"/>
  <c r="CS62" i="10"/>
  <c r="CR62" i="10"/>
  <c r="CQ62" i="10"/>
  <c r="CP62" i="10"/>
  <c r="AX7" i="11" s="1"/>
  <c r="CO62" i="10"/>
  <c r="CN62" i="10"/>
  <c r="CM62" i="10"/>
  <c r="CL62" i="10"/>
  <c r="CK62" i="10"/>
  <c r="CJ62" i="10"/>
  <c r="CI62" i="10"/>
  <c r="CH62" i="10"/>
  <c r="CG62" i="10"/>
  <c r="AS7" i="11" s="1"/>
  <c r="CF62" i="10"/>
  <c r="CE62" i="10"/>
  <c r="CD62" i="10"/>
  <c r="CC62" i="10"/>
  <c r="AQ7" i="11" s="1"/>
  <c r="CB62" i="10"/>
  <c r="CA62" i="10"/>
  <c r="BZ62" i="10"/>
  <c r="BY62" i="10"/>
  <c r="BX62" i="10"/>
  <c r="BW62" i="10"/>
  <c r="BV62" i="10"/>
  <c r="BU62" i="10"/>
  <c r="BT62" i="10"/>
  <c r="BS62" i="10"/>
  <c r="BR62" i="10"/>
  <c r="BQ62" i="10"/>
  <c r="BM62" i="10"/>
  <c r="BL62" i="10"/>
  <c r="BK62" i="10"/>
  <c r="BJ62" i="10"/>
  <c r="BI62" i="10"/>
  <c r="BH62" i="10"/>
  <c r="BG62" i="10"/>
  <c r="BF62" i="10"/>
  <c r="BE62" i="10"/>
  <c r="BD62" i="10"/>
  <c r="AZ62" i="10"/>
  <c r="AY62" i="10"/>
  <c r="AX62" i="10"/>
  <c r="AW62" i="10"/>
  <c r="AV62" i="10"/>
  <c r="AU62" i="10"/>
  <c r="AT62" i="10"/>
  <c r="AS62" i="10"/>
  <c r="AR62" i="10"/>
  <c r="AQ62" i="10"/>
  <c r="AM62" i="10"/>
  <c r="AL62" i="10"/>
  <c r="AK62" i="10"/>
  <c r="AJ62" i="10"/>
  <c r="AI62" i="10"/>
  <c r="AH62" i="10"/>
  <c r="AG62" i="10"/>
  <c r="AF62" i="10"/>
  <c r="AE62" i="10"/>
  <c r="AD62" i="10"/>
  <c r="Z62" i="10"/>
  <c r="Y62" i="10"/>
  <c r="X62" i="10"/>
  <c r="W62" i="10"/>
  <c r="V62" i="10"/>
  <c r="U62" i="10"/>
  <c r="T62" i="10"/>
  <c r="S62" i="10"/>
  <c r="R62" i="10"/>
  <c r="Q62" i="10"/>
  <c r="M62" i="10"/>
  <c r="L62" i="10"/>
  <c r="K62" i="10"/>
  <c r="J62" i="10"/>
  <c r="I62" i="10"/>
  <c r="H62" i="10"/>
  <c r="G62" i="10"/>
  <c r="F62" i="10"/>
  <c r="E62" i="10"/>
  <c r="D62" i="10"/>
  <c r="BP61" i="10"/>
  <c r="BO61" i="10"/>
  <c r="BN61" i="10"/>
  <c r="BC61" i="10"/>
  <c r="BB61" i="10"/>
  <c r="BA61" i="10"/>
  <c r="AP61" i="10"/>
  <c r="AO61" i="10"/>
  <c r="AN61" i="10"/>
  <c r="AC61" i="10"/>
  <c r="AB61" i="10"/>
  <c r="AA61" i="10"/>
  <c r="P61" i="10"/>
  <c r="O61" i="10"/>
  <c r="N61" i="10"/>
  <c r="BP60" i="10"/>
  <c r="BO60" i="10"/>
  <c r="BN60" i="10"/>
  <c r="BC60" i="10"/>
  <c r="BB60" i="10"/>
  <c r="BA60" i="10"/>
  <c r="AP60" i="10"/>
  <c r="AO60" i="10"/>
  <c r="AN60" i="10"/>
  <c r="AC60" i="10"/>
  <c r="AB60" i="10"/>
  <c r="AA60" i="10"/>
  <c r="P60" i="10"/>
  <c r="O60" i="10"/>
  <c r="N60" i="10"/>
  <c r="BP59" i="10"/>
  <c r="BO59" i="10"/>
  <c r="BN59" i="10"/>
  <c r="BC59" i="10"/>
  <c r="BB59" i="10"/>
  <c r="BA59" i="10"/>
  <c r="AP59" i="10"/>
  <c r="AO59" i="10"/>
  <c r="AN59" i="10"/>
  <c r="AC59" i="10"/>
  <c r="AB59" i="10"/>
  <c r="AA59" i="10"/>
  <c r="P59" i="10"/>
  <c r="O59" i="10"/>
  <c r="N59" i="10"/>
  <c r="BP58" i="10"/>
  <c r="BO58" i="10"/>
  <c r="BN58" i="10"/>
  <c r="BC58" i="10"/>
  <c r="BB58" i="10"/>
  <c r="BA58" i="10"/>
  <c r="AP58" i="10"/>
  <c r="AO58" i="10"/>
  <c r="AN58" i="10"/>
  <c r="AC58" i="10"/>
  <c r="AB58" i="10"/>
  <c r="AA58" i="10"/>
  <c r="P58" i="10"/>
  <c r="O58" i="10"/>
  <c r="N58" i="10"/>
  <c r="BP57" i="10"/>
  <c r="BO57" i="10"/>
  <c r="BN57" i="10"/>
  <c r="BC57" i="10"/>
  <c r="BB57" i="10"/>
  <c r="BA57" i="10"/>
  <c r="AP57" i="10"/>
  <c r="AO57" i="10"/>
  <c r="AN57" i="10"/>
  <c r="AC57" i="10"/>
  <c r="AB57" i="10"/>
  <c r="AA57" i="10"/>
  <c r="P57" i="10"/>
  <c r="O57" i="10"/>
  <c r="N57" i="10"/>
  <c r="BP56" i="10"/>
  <c r="BO56" i="10"/>
  <c r="BN56" i="10"/>
  <c r="BC56" i="10"/>
  <c r="BB56" i="10"/>
  <c r="BA56" i="10"/>
  <c r="AP56" i="10"/>
  <c r="AO56" i="10"/>
  <c r="AN56" i="10"/>
  <c r="AC56" i="10"/>
  <c r="AB56" i="10"/>
  <c r="AA56" i="10"/>
  <c r="P56" i="10"/>
  <c r="O56" i="10"/>
  <c r="N56" i="10"/>
  <c r="BP55" i="10"/>
  <c r="BO55" i="10"/>
  <c r="BN55" i="10"/>
  <c r="BC55" i="10"/>
  <c r="BB55" i="10"/>
  <c r="BA55" i="10"/>
  <c r="AP55" i="10"/>
  <c r="AO55" i="10"/>
  <c r="AN55" i="10"/>
  <c r="AC55" i="10"/>
  <c r="AB55" i="10"/>
  <c r="AA55" i="10"/>
  <c r="P55" i="10"/>
  <c r="O55" i="10"/>
  <c r="N55" i="10"/>
  <c r="BP54" i="10"/>
  <c r="BO54" i="10"/>
  <c r="BN54" i="10"/>
  <c r="BC54" i="10"/>
  <c r="BB54" i="10"/>
  <c r="BA54" i="10"/>
  <c r="AP54" i="10"/>
  <c r="AO54" i="10"/>
  <c r="AN54" i="10"/>
  <c r="AC54" i="10"/>
  <c r="AB54" i="10"/>
  <c r="AA54" i="10"/>
  <c r="P54" i="10"/>
  <c r="O54" i="10"/>
  <c r="N54" i="10"/>
  <c r="BP53" i="10"/>
  <c r="BO53" i="10"/>
  <c r="BN53" i="10"/>
  <c r="BC53" i="10"/>
  <c r="BB53" i="10"/>
  <c r="BA53" i="10"/>
  <c r="AP53" i="10"/>
  <c r="AO53" i="10"/>
  <c r="AN53" i="10"/>
  <c r="AC53" i="10"/>
  <c r="AB53" i="10"/>
  <c r="AA53" i="10"/>
  <c r="P53" i="10"/>
  <c r="O53" i="10"/>
  <c r="N53" i="10"/>
  <c r="BP52" i="10"/>
  <c r="BO52" i="10"/>
  <c r="BN52" i="10"/>
  <c r="BC52" i="10"/>
  <c r="BB52" i="10"/>
  <c r="BA52" i="10"/>
  <c r="AP52" i="10"/>
  <c r="AO52" i="10"/>
  <c r="AN52" i="10"/>
  <c r="AC52" i="10"/>
  <c r="AB52" i="10"/>
  <c r="AA52" i="10"/>
  <c r="P52" i="10"/>
  <c r="O52" i="10"/>
  <c r="N52" i="10"/>
  <c r="DC51" i="10"/>
  <c r="DB51" i="10"/>
  <c r="DA51" i="10"/>
  <c r="CZ51" i="10"/>
  <c r="CY51" i="10"/>
  <c r="CX51" i="10"/>
  <c r="CW51" i="10"/>
  <c r="CV51" i="10"/>
  <c r="CU51" i="10"/>
  <c r="CT51" i="10"/>
  <c r="CS51" i="10"/>
  <c r="CR51" i="10"/>
  <c r="CQ51" i="10"/>
  <c r="CP51" i="10"/>
  <c r="CO51" i="10"/>
  <c r="CN51" i="10"/>
  <c r="CM51" i="10"/>
  <c r="CL51" i="10"/>
  <c r="CK51" i="10"/>
  <c r="CJ51" i="10"/>
  <c r="CI51" i="10"/>
  <c r="CH51" i="10"/>
  <c r="CG51" i="10"/>
  <c r="CF51" i="10"/>
  <c r="CE51" i="10"/>
  <c r="CD51" i="10"/>
  <c r="CC51" i="10"/>
  <c r="CB51" i="10"/>
  <c r="CA51" i="10"/>
  <c r="BZ51" i="10"/>
  <c r="BY51" i="10"/>
  <c r="BX51" i="10"/>
  <c r="BW51" i="10"/>
  <c r="BV51" i="10"/>
  <c r="BU51" i="10"/>
  <c r="BT51" i="10"/>
  <c r="BS51" i="10"/>
  <c r="BR51" i="10"/>
  <c r="BQ51" i="10"/>
  <c r="BM51" i="10"/>
  <c r="BL51" i="10"/>
  <c r="BK51" i="10"/>
  <c r="BJ51" i="10"/>
  <c r="BI51" i="10"/>
  <c r="BH51" i="10"/>
  <c r="BG51" i="10"/>
  <c r="BF51" i="10"/>
  <c r="BE51" i="10"/>
  <c r="BD51" i="10"/>
  <c r="AZ51" i="10"/>
  <c r="AY51" i="10"/>
  <c r="AX51" i="10"/>
  <c r="AW51" i="10"/>
  <c r="AV51" i="10"/>
  <c r="AU51" i="10"/>
  <c r="AT51" i="10"/>
  <c r="AS51" i="10"/>
  <c r="AR51" i="10"/>
  <c r="AQ51" i="10"/>
  <c r="AM51" i="10"/>
  <c r="AL51" i="10"/>
  <c r="AK51" i="10"/>
  <c r="AJ51" i="10"/>
  <c r="AI51" i="10"/>
  <c r="AH51" i="10"/>
  <c r="AG51" i="10"/>
  <c r="AF51" i="10"/>
  <c r="AE51" i="10"/>
  <c r="AD51" i="10"/>
  <c r="Z51" i="10"/>
  <c r="Y51" i="10"/>
  <c r="X51" i="10"/>
  <c r="W51" i="10"/>
  <c r="V51" i="10"/>
  <c r="U51" i="10"/>
  <c r="T51" i="10"/>
  <c r="S51" i="10"/>
  <c r="R51" i="10"/>
  <c r="Q51" i="10"/>
  <c r="M51" i="10"/>
  <c r="L51" i="10"/>
  <c r="K51" i="10"/>
  <c r="J51" i="10"/>
  <c r="I51" i="10"/>
  <c r="H51" i="10"/>
  <c r="G51" i="10"/>
  <c r="F51" i="10"/>
  <c r="E51" i="10"/>
  <c r="D51" i="10"/>
  <c r="BP50" i="10"/>
  <c r="BO50" i="10"/>
  <c r="BN50" i="10"/>
  <c r="BC50" i="10"/>
  <c r="BB50" i="10"/>
  <c r="BA50" i="10"/>
  <c r="Z52" i="3" s="1"/>
  <c r="AP50" i="10"/>
  <c r="AO50" i="10"/>
  <c r="AN50" i="10"/>
  <c r="AC50" i="10"/>
  <c r="AB50" i="10"/>
  <c r="AA50" i="10"/>
  <c r="P50" i="10"/>
  <c r="J52" i="3" s="1"/>
  <c r="O50" i="10"/>
  <c r="N50" i="10"/>
  <c r="BP49" i="10"/>
  <c r="AL51" i="3" s="1"/>
  <c r="BO49" i="10"/>
  <c r="BN49" i="10"/>
  <c r="BC49" i="10"/>
  <c r="AE51" i="3" s="1"/>
  <c r="BB49" i="10"/>
  <c r="BA49" i="10"/>
  <c r="AP49" i="10"/>
  <c r="X51" i="3" s="1"/>
  <c r="AO49" i="10"/>
  <c r="AN49" i="10"/>
  <c r="AC49" i="10"/>
  <c r="Q51" i="3" s="1"/>
  <c r="AB49" i="10"/>
  <c r="AA49" i="10"/>
  <c r="P49" i="10"/>
  <c r="J51" i="3" s="1"/>
  <c r="O49" i="10"/>
  <c r="N49" i="10"/>
  <c r="BP48" i="10"/>
  <c r="AL50" i="3" s="1"/>
  <c r="BO48" i="10"/>
  <c r="BN48" i="10"/>
  <c r="BC48" i="10"/>
  <c r="AE50" i="3" s="1"/>
  <c r="BB48" i="10"/>
  <c r="BA48" i="10"/>
  <c r="AP48" i="10"/>
  <c r="X50" i="3" s="1"/>
  <c r="AO48" i="10"/>
  <c r="AN48" i="10"/>
  <c r="AC48" i="10"/>
  <c r="Q50" i="3" s="1"/>
  <c r="AB48" i="10"/>
  <c r="AA48" i="10"/>
  <c r="P48" i="10"/>
  <c r="J50" i="3" s="1"/>
  <c r="O48" i="10"/>
  <c r="N48" i="10"/>
  <c r="BP47" i="10"/>
  <c r="AL49" i="3" s="1"/>
  <c r="BO47" i="10"/>
  <c r="BN47" i="10"/>
  <c r="BC47" i="10"/>
  <c r="AE49" i="3" s="1"/>
  <c r="BB47" i="10"/>
  <c r="BA47" i="10"/>
  <c r="AP47" i="10"/>
  <c r="X49" i="3" s="1"/>
  <c r="AO47" i="10"/>
  <c r="AN47" i="10"/>
  <c r="AC47" i="10"/>
  <c r="Q49" i="3" s="1"/>
  <c r="AB47" i="10"/>
  <c r="AA47" i="10"/>
  <c r="P47" i="10"/>
  <c r="J49" i="3" s="1"/>
  <c r="O47" i="10"/>
  <c r="N47" i="10"/>
  <c r="BP46" i="10"/>
  <c r="AL48" i="3" s="1"/>
  <c r="BO46" i="10"/>
  <c r="BN46" i="10"/>
  <c r="BC46" i="10"/>
  <c r="AE48" i="3" s="1"/>
  <c r="BB46" i="10"/>
  <c r="BA46" i="10"/>
  <c r="AP46" i="10"/>
  <c r="X48" i="3" s="1"/>
  <c r="AO46" i="10"/>
  <c r="AN46" i="10"/>
  <c r="AC46" i="10"/>
  <c r="Q48" i="3" s="1"/>
  <c r="AB46" i="10"/>
  <c r="AA46" i="10"/>
  <c r="P46" i="10"/>
  <c r="J48" i="3" s="1"/>
  <c r="O46" i="10"/>
  <c r="N46" i="10"/>
  <c r="BP45" i="10"/>
  <c r="AL47" i="3" s="1"/>
  <c r="BO45" i="10"/>
  <c r="BN45" i="10"/>
  <c r="BC45" i="10"/>
  <c r="AE47" i="3" s="1"/>
  <c r="BB45" i="10"/>
  <c r="BA45" i="10"/>
  <c r="AP45" i="10"/>
  <c r="X47" i="3" s="1"/>
  <c r="AO45" i="10"/>
  <c r="AN45" i="10"/>
  <c r="AC45" i="10"/>
  <c r="Q47" i="3" s="1"/>
  <c r="AB45" i="10"/>
  <c r="AA45" i="10"/>
  <c r="P45" i="10"/>
  <c r="J47" i="3" s="1"/>
  <c r="O45" i="10"/>
  <c r="N45" i="10"/>
  <c r="BP44" i="10"/>
  <c r="AL46" i="3" s="1"/>
  <c r="BO44" i="10"/>
  <c r="BN44" i="10"/>
  <c r="BC44" i="10"/>
  <c r="AE46" i="3" s="1"/>
  <c r="BB44" i="10"/>
  <c r="BA44" i="10"/>
  <c r="AP44" i="10"/>
  <c r="X46" i="3" s="1"/>
  <c r="AO44" i="10"/>
  <c r="AN44" i="10"/>
  <c r="AC44" i="10"/>
  <c r="Q46" i="3" s="1"/>
  <c r="AB44" i="10"/>
  <c r="AA44" i="10"/>
  <c r="P44" i="10"/>
  <c r="J46" i="3" s="1"/>
  <c r="O44" i="10"/>
  <c r="N44" i="10"/>
  <c r="BP43" i="10"/>
  <c r="AL45" i="3" s="1"/>
  <c r="BO43" i="10"/>
  <c r="BN43" i="10"/>
  <c r="BC43" i="10"/>
  <c r="AE45" i="3" s="1"/>
  <c r="BB43" i="10"/>
  <c r="BA43" i="10"/>
  <c r="AP43" i="10"/>
  <c r="X45" i="3" s="1"/>
  <c r="AO43" i="10"/>
  <c r="AN43" i="10"/>
  <c r="AC43" i="10"/>
  <c r="Q45" i="3" s="1"/>
  <c r="AB43" i="10"/>
  <c r="AA43" i="10"/>
  <c r="P43" i="10"/>
  <c r="J45" i="3" s="1"/>
  <c r="O43" i="10"/>
  <c r="N43" i="10"/>
  <c r="BP42" i="10"/>
  <c r="AL44" i="3" s="1"/>
  <c r="BO42" i="10"/>
  <c r="BN42" i="10"/>
  <c r="BC42" i="10"/>
  <c r="AE44" i="3" s="1"/>
  <c r="BB42" i="10"/>
  <c r="BA42" i="10"/>
  <c r="AP42" i="10"/>
  <c r="X44" i="3" s="1"/>
  <c r="AO42" i="10"/>
  <c r="AN42" i="10"/>
  <c r="AC42" i="10"/>
  <c r="Q44" i="3" s="1"/>
  <c r="AB42" i="10"/>
  <c r="AA42" i="10"/>
  <c r="P42" i="10"/>
  <c r="J44" i="3" s="1"/>
  <c r="O42" i="10"/>
  <c r="N42" i="10"/>
  <c r="BP41" i="10"/>
  <c r="AL43" i="3" s="1"/>
  <c r="BO41" i="10"/>
  <c r="BN41" i="10"/>
  <c r="BC41" i="10"/>
  <c r="AE43" i="3" s="1"/>
  <c r="BB41" i="10"/>
  <c r="BA41" i="10"/>
  <c r="AP41" i="10"/>
  <c r="X43" i="3" s="1"/>
  <c r="AO41" i="10"/>
  <c r="AN41" i="10"/>
  <c r="AC41" i="10"/>
  <c r="Q43" i="3" s="1"/>
  <c r="AB41" i="10"/>
  <c r="AA41" i="10"/>
  <c r="P41" i="10"/>
  <c r="J43" i="3" s="1"/>
  <c r="O41" i="10"/>
  <c r="N41" i="10"/>
  <c r="BP40" i="10"/>
  <c r="AL42" i="3" s="1"/>
  <c r="BO40" i="10"/>
  <c r="BN40" i="10"/>
  <c r="BC40" i="10"/>
  <c r="AE42" i="3" s="1"/>
  <c r="BB40" i="10"/>
  <c r="BA40" i="10"/>
  <c r="AP40" i="10"/>
  <c r="X42" i="3" s="1"/>
  <c r="AO40" i="10"/>
  <c r="AN40" i="10"/>
  <c r="AC40" i="10"/>
  <c r="Q42" i="3" s="1"/>
  <c r="AB40" i="10"/>
  <c r="AA40" i="10"/>
  <c r="P40" i="10"/>
  <c r="J42" i="3" s="1"/>
  <c r="O40" i="10"/>
  <c r="N40" i="10"/>
  <c r="BP39" i="10"/>
  <c r="AL41" i="3" s="1"/>
  <c r="BO39" i="10"/>
  <c r="BN39" i="10"/>
  <c r="BC39" i="10"/>
  <c r="AE41" i="3" s="1"/>
  <c r="BB39" i="10"/>
  <c r="BA39" i="10"/>
  <c r="AP39" i="10"/>
  <c r="X41" i="3" s="1"/>
  <c r="AO39" i="10"/>
  <c r="AN39" i="10"/>
  <c r="AC39" i="10"/>
  <c r="Q41" i="3" s="1"/>
  <c r="AB39" i="10"/>
  <c r="AA39" i="10"/>
  <c r="P39" i="10"/>
  <c r="J41" i="3" s="1"/>
  <c r="O39" i="10"/>
  <c r="N39" i="10"/>
  <c r="BP38" i="10"/>
  <c r="AL40" i="3" s="1"/>
  <c r="BO38" i="10"/>
  <c r="BN38" i="10"/>
  <c r="BC38" i="10"/>
  <c r="AE40" i="3" s="1"/>
  <c r="BB38" i="10"/>
  <c r="BA38" i="10"/>
  <c r="AP38" i="10"/>
  <c r="X40" i="3" s="1"/>
  <c r="AO38" i="10"/>
  <c r="AN38" i="10"/>
  <c r="AC38" i="10"/>
  <c r="Q40" i="3" s="1"/>
  <c r="AB38" i="10"/>
  <c r="AA38" i="10"/>
  <c r="P38" i="10"/>
  <c r="J40" i="3" s="1"/>
  <c r="O38" i="10"/>
  <c r="N38" i="10"/>
  <c r="BP37" i="10"/>
  <c r="AL39" i="3" s="1"/>
  <c r="BO37" i="10"/>
  <c r="BN37" i="10"/>
  <c r="BC37" i="10"/>
  <c r="AE39" i="3" s="1"/>
  <c r="BB37" i="10"/>
  <c r="BA37" i="10"/>
  <c r="AP37" i="10"/>
  <c r="X39" i="3" s="1"/>
  <c r="AO37" i="10"/>
  <c r="AN37" i="10"/>
  <c r="AC37" i="10"/>
  <c r="Q39" i="3" s="1"/>
  <c r="AB37" i="10"/>
  <c r="AA37" i="10"/>
  <c r="P37" i="10"/>
  <c r="J39" i="3" s="1"/>
  <c r="O37" i="10"/>
  <c r="N37" i="10"/>
  <c r="BP36" i="10"/>
  <c r="AL38" i="3" s="1"/>
  <c r="BO36" i="10"/>
  <c r="BN36" i="10"/>
  <c r="BC36" i="10"/>
  <c r="AE38" i="3" s="1"/>
  <c r="BB36" i="10"/>
  <c r="BA36" i="10"/>
  <c r="AP36" i="10"/>
  <c r="X38" i="3" s="1"/>
  <c r="AO36" i="10"/>
  <c r="AN36" i="10"/>
  <c r="AC36" i="10"/>
  <c r="Q38" i="3" s="1"/>
  <c r="AB36" i="10"/>
  <c r="AA36" i="10"/>
  <c r="P36" i="10"/>
  <c r="J38" i="3" s="1"/>
  <c r="O36" i="10"/>
  <c r="N36" i="10"/>
  <c r="BP35" i="10"/>
  <c r="AL37" i="3" s="1"/>
  <c r="BO35" i="10"/>
  <c r="BN35" i="10"/>
  <c r="BC35" i="10"/>
  <c r="AE37" i="3" s="1"/>
  <c r="BB35" i="10"/>
  <c r="BA35" i="10"/>
  <c r="AP35" i="10"/>
  <c r="X37" i="3" s="1"/>
  <c r="AO35" i="10"/>
  <c r="AN35" i="10"/>
  <c r="AC35" i="10"/>
  <c r="Q37" i="3" s="1"/>
  <c r="AB35" i="10"/>
  <c r="AA35" i="10"/>
  <c r="P35" i="10"/>
  <c r="J37" i="3" s="1"/>
  <c r="O35" i="10"/>
  <c r="N35" i="10"/>
  <c r="BP34" i="10"/>
  <c r="AL36" i="3" s="1"/>
  <c r="BO34" i="10"/>
  <c r="BN34" i="10"/>
  <c r="BC34" i="10"/>
  <c r="AE36" i="3" s="1"/>
  <c r="BB34" i="10"/>
  <c r="BA34" i="10"/>
  <c r="AP34" i="10"/>
  <c r="X36" i="3" s="1"/>
  <c r="AO34" i="10"/>
  <c r="AN34" i="10"/>
  <c r="AC34" i="10"/>
  <c r="Q36" i="3" s="1"/>
  <c r="AB34" i="10"/>
  <c r="AA34" i="10"/>
  <c r="P34" i="10"/>
  <c r="J36" i="3" s="1"/>
  <c r="O34" i="10"/>
  <c r="N34" i="10"/>
  <c r="BP33" i="10"/>
  <c r="AL35" i="3" s="1"/>
  <c r="BO33" i="10"/>
  <c r="BN33" i="10"/>
  <c r="BC33" i="10"/>
  <c r="AE35" i="3" s="1"/>
  <c r="BB33" i="10"/>
  <c r="BA33" i="10"/>
  <c r="AP33" i="10"/>
  <c r="X35" i="3" s="1"/>
  <c r="AO33" i="10"/>
  <c r="AN33" i="10"/>
  <c r="AC33" i="10"/>
  <c r="Q35" i="3" s="1"/>
  <c r="AB33" i="10"/>
  <c r="AA33" i="10"/>
  <c r="P33" i="10"/>
  <c r="J35" i="3" s="1"/>
  <c r="O33" i="10"/>
  <c r="N33" i="10"/>
  <c r="BP32" i="10"/>
  <c r="AL34" i="3" s="1"/>
  <c r="BO32" i="10"/>
  <c r="BN32" i="10"/>
  <c r="BC32" i="10"/>
  <c r="AE34" i="3" s="1"/>
  <c r="BB32" i="10"/>
  <c r="BA32" i="10"/>
  <c r="AP32" i="10"/>
  <c r="AO32" i="10"/>
  <c r="AN32" i="10"/>
  <c r="AC32" i="10"/>
  <c r="Q34" i="3" s="1"/>
  <c r="AB32" i="10"/>
  <c r="AA32" i="10"/>
  <c r="P32" i="10"/>
  <c r="J34" i="3" s="1"/>
  <c r="O32" i="10"/>
  <c r="N32" i="10"/>
  <c r="BP31" i="10"/>
  <c r="AL33" i="3" s="1"/>
  <c r="BO31" i="10"/>
  <c r="BN31" i="10"/>
  <c r="BC31" i="10"/>
  <c r="AE33" i="3" s="1"/>
  <c r="BB31" i="10"/>
  <c r="BA31" i="10"/>
  <c r="AP31" i="10"/>
  <c r="AO31" i="10"/>
  <c r="AN31" i="10"/>
  <c r="AC31" i="10"/>
  <c r="Q33" i="3" s="1"/>
  <c r="AB31" i="10"/>
  <c r="AA31" i="10"/>
  <c r="P31" i="10"/>
  <c r="J33" i="3" s="1"/>
  <c r="O31" i="10"/>
  <c r="N31" i="10"/>
  <c r="BP30" i="10"/>
  <c r="AL32" i="3" s="1"/>
  <c r="BO30" i="10"/>
  <c r="BN30" i="10"/>
  <c r="BC30" i="10"/>
  <c r="AE32" i="3" s="1"/>
  <c r="BB30" i="10"/>
  <c r="BA30" i="10"/>
  <c r="AP30" i="10"/>
  <c r="X32" i="3" s="1"/>
  <c r="AO30" i="10"/>
  <c r="AN30" i="10"/>
  <c r="AC30" i="10"/>
  <c r="Q32" i="3" s="1"/>
  <c r="AB30" i="10"/>
  <c r="AA30" i="10"/>
  <c r="P30" i="10"/>
  <c r="J32" i="3" s="1"/>
  <c r="O30" i="10"/>
  <c r="N30" i="10"/>
  <c r="BP29" i="10"/>
  <c r="AL31" i="3" s="1"/>
  <c r="BO29" i="10"/>
  <c r="BN29" i="10"/>
  <c r="BC29" i="10"/>
  <c r="AE31" i="3" s="1"/>
  <c r="BB29" i="10"/>
  <c r="BA29" i="10"/>
  <c r="AP29" i="10"/>
  <c r="X31" i="3" s="1"/>
  <c r="AO29" i="10"/>
  <c r="AN29" i="10"/>
  <c r="AC29" i="10"/>
  <c r="Q31" i="3" s="1"/>
  <c r="AB29" i="10"/>
  <c r="AA29" i="10"/>
  <c r="P29" i="10"/>
  <c r="J31" i="3" s="1"/>
  <c r="O29" i="10"/>
  <c r="N29" i="10"/>
  <c r="BP28" i="10"/>
  <c r="AL30" i="3" s="1"/>
  <c r="BO28" i="10"/>
  <c r="BN28" i="10"/>
  <c r="BC28" i="10"/>
  <c r="AE30" i="3" s="1"/>
  <c r="BB28" i="10"/>
  <c r="BA28" i="10"/>
  <c r="AP28" i="10"/>
  <c r="X30" i="3" s="1"/>
  <c r="AO28" i="10"/>
  <c r="AN28" i="10"/>
  <c r="AC28" i="10"/>
  <c r="Q30" i="3" s="1"/>
  <c r="AB28" i="10"/>
  <c r="AA28" i="10"/>
  <c r="P28" i="10"/>
  <c r="J30" i="3" s="1"/>
  <c r="O28" i="10"/>
  <c r="N28" i="10"/>
  <c r="BP27" i="10"/>
  <c r="AL29" i="3" s="1"/>
  <c r="BO27" i="10"/>
  <c r="BN27" i="10"/>
  <c r="BC27" i="10"/>
  <c r="AE29" i="3" s="1"/>
  <c r="BB27" i="10"/>
  <c r="BA27" i="10"/>
  <c r="AP27" i="10"/>
  <c r="X29" i="3" s="1"/>
  <c r="AO27" i="10"/>
  <c r="AN27" i="10"/>
  <c r="AC27" i="10"/>
  <c r="Q29" i="3" s="1"/>
  <c r="AB27" i="10"/>
  <c r="AA27" i="10"/>
  <c r="P27" i="10"/>
  <c r="J29" i="3" s="1"/>
  <c r="O27" i="10"/>
  <c r="N27" i="10"/>
  <c r="BP26" i="10"/>
  <c r="AL28" i="3" s="1"/>
  <c r="BO26" i="10"/>
  <c r="BN26" i="10"/>
  <c r="BC26" i="10"/>
  <c r="AE28" i="3" s="1"/>
  <c r="BB26" i="10"/>
  <c r="BA26" i="10"/>
  <c r="AP26" i="10"/>
  <c r="X28" i="3" s="1"/>
  <c r="AO26" i="10"/>
  <c r="AN26" i="10"/>
  <c r="AC26" i="10"/>
  <c r="Q28" i="3" s="1"/>
  <c r="AB26" i="10"/>
  <c r="AA26" i="10"/>
  <c r="P26" i="10"/>
  <c r="J28" i="3" s="1"/>
  <c r="O26" i="10"/>
  <c r="N26" i="10"/>
  <c r="BP25" i="10"/>
  <c r="AL27" i="3" s="1"/>
  <c r="BO25" i="10"/>
  <c r="BN25" i="10"/>
  <c r="BC25" i="10"/>
  <c r="AE27" i="3" s="1"/>
  <c r="BB25" i="10"/>
  <c r="BA25" i="10"/>
  <c r="AP25" i="10"/>
  <c r="X27" i="3" s="1"/>
  <c r="AO25" i="10"/>
  <c r="AN25" i="10"/>
  <c r="AC25" i="10"/>
  <c r="Q27" i="3" s="1"/>
  <c r="AB25" i="10"/>
  <c r="AA25" i="10"/>
  <c r="P25" i="10"/>
  <c r="J27" i="3" s="1"/>
  <c r="O25" i="10"/>
  <c r="N25" i="10"/>
  <c r="BP24" i="10"/>
  <c r="AL26" i="3" s="1"/>
  <c r="BO24" i="10"/>
  <c r="BN24" i="10"/>
  <c r="BC24" i="10"/>
  <c r="AE26" i="3" s="1"/>
  <c r="BB24" i="10"/>
  <c r="BA24" i="10"/>
  <c r="AP24" i="10"/>
  <c r="X26" i="3" s="1"/>
  <c r="AO24" i="10"/>
  <c r="AN24" i="10"/>
  <c r="AC24" i="10"/>
  <c r="Q26" i="3" s="1"/>
  <c r="AB24" i="10"/>
  <c r="AA24" i="10"/>
  <c r="P24" i="10"/>
  <c r="J26" i="3" s="1"/>
  <c r="O24" i="10"/>
  <c r="N24" i="10"/>
  <c r="BP23" i="10"/>
  <c r="AL25" i="3" s="1"/>
  <c r="BO23" i="10"/>
  <c r="BN23" i="10"/>
  <c r="BC23" i="10"/>
  <c r="AE25" i="3" s="1"/>
  <c r="BB23" i="10"/>
  <c r="BA23" i="10"/>
  <c r="AP23" i="10"/>
  <c r="X25" i="3" s="1"/>
  <c r="AO23" i="10"/>
  <c r="AN23" i="10"/>
  <c r="AC23" i="10"/>
  <c r="Q25" i="3" s="1"/>
  <c r="AB23" i="10"/>
  <c r="AA23" i="10"/>
  <c r="P23" i="10"/>
  <c r="J25" i="3" s="1"/>
  <c r="O23" i="10"/>
  <c r="N23" i="10"/>
  <c r="BP22" i="10"/>
  <c r="AL24" i="3" s="1"/>
  <c r="BO22" i="10"/>
  <c r="BN22" i="10"/>
  <c r="BC22" i="10"/>
  <c r="AE24" i="3" s="1"/>
  <c r="BB22" i="10"/>
  <c r="BA22" i="10"/>
  <c r="AP22" i="10"/>
  <c r="X24" i="3" s="1"/>
  <c r="AO22" i="10"/>
  <c r="AN22" i="10"/>
  <c r="AC22" i="10"/>
  <c r="Q24" i="3" s="1"/>
  <c r="AB22" i="10"/>
  <c r="AA22" i="10"/>
  <c r="P22" i="10"/>
  <c r="J24" i="3" s="1"/>
  <c r="O22" i="10"/>
  <c r="N22" i="10"/>
  <c r="BP21" i="10"/>
  <c r="AL23" i="3" s="1"/>
  <c r="BO21" i="10"/>
  <c r="BN21" i="10"/>
  <c r="BC21" i="10"/>
  <c r="AE23" i="3" s="1"/>
  <c r="BB21" i="10"/>
  <c r="BA21" i="10"/>
  <c r="AP21" i="10"/>
  <c r="X23" i="3" s="1"/>
  <c r="AO21" i="10"/>
  <c r="AN21" i="10"/>
  <c r="AC21" i="10"/>
  <c r="Q23" i="3" s="1"/>
  <c r="AB21" i="10"/>
  <c r="AA21" i="10"/>
  <c r="P21" i="10"/>
  <c r="J23" i="3" s="1"/>
  <c r="O21" i="10"/>
  <c r="N21" i="10"/>
  <c r="BP20" i="10"/>
  <c r="AL22" i="3" s="1"/>
  <c r="BO20" i="10"/>
  <c r="BN20" i="10"/>
  <c r="BC20" i="10"/>
  <c r="AE22" i="3" s="1"/>
  <c r="BB20" i="10"/>
  <c r="BA20" i="10"/>
  <c r="AP20" i="10"/>
  <c r="X22" i="3" s="1"/>
  <c r="AO20" i="10"/>
  <c r="AN20" i="10"/>
  <c r="AC20" i="10"/>
  <c r="Q22" i="3" s="1"/>
  <c r="AB20" i="10"/>
  <c r="AA20" i="10"/>
  <c r="P20" i="10"/>
  <c r="J22" i="3" s="1"/>
  <c r="O20" i="10"/>
  <c r="N20" i="10"/>
  <c r="BP19" i="10"/>
  <c r="AL21" i="3" s="1"/>
  <c r="BO19" i="10"/>
  <c r="BN19" i="10"/>
  <c r="BC19" i="10"/>
  <c r="AE21" i="3" s="1"/>
  <c r="BB19" i="10"/>
  <c r="BA19" i="10"/>
  <c r="AP19" i="10"/>
  <c r="X21" i="3" s="1"/>
  <c r="AO19" i="10"/>
  <c r="AN19" i="10"/>
  <c r="AC19" i="10"/>
  <c r="Q21" i="3" s="1"/>
  <c r="AB19" i="10"/>
  <c r="AA19" i="10"/>
  <c r="P19" i="10"/>
  <c r="J21" i="3" s="1"/>
  <c r="O19" i="10"/>
  <c r="N19" i="10"/>
  <c r="BP18" i="10"/>
  <c r="AL20" i="3" s="1"/>
  <c r="BO18" i="10"/>
  <c r="BN18" i="10"/>
  <c r="BC18" i="10"/>
  <c r="AE20" i="3" s="1"/>
  <c r="BB18" i="10"/>
  <c r="BA18" i="10"/>
  <c r="AP18" i="10"/>
  <c r="X20" i="3" s="1"/>
  <c r="AO18" i="10"/>
  <c r="AN18" i="10"/>
  <c r="AC18" i="10"/>
  <c r="Q20" i="3" s="1"/>
  <c r="AB18" i="10"/>
  <c r="AA18" i="10"/>
  <c r="P18" i="10"/>
  <c r="J20" i="3" s="1"/>
  <c r="O18" i="10"/>
  <c r="N18" i="10"/>
  <c r="BP17" i="10"/>
  <c r="AL19" i="3" s="1"/>
  <c r="BO17" i="10"/>
  <c r="BN17" i="10"/>
  <c r="BC17" i="10"/>
  <c r="AE19" i="3" s="1"/>
  <c r="BB17" i="10"/>
  <c r="BA17" i="10"/>
  <c r="AP17" i="10"/>
  <c r="X19" i="3" s="1"/>
  <c r="AO17" i="10"/>
  <c r="AN17" i="10"/>
  <c r="AC17" i="10"/>
  <c r="Q19" i="3" s="1"/>
  <c r="AB17" i="10"/>
  <c r="AA17" i="10"/>
  <c r="P17" i="10"/>
  <c r="J19" i="3" s="1"/>
  <c r="O17" i="10"/>
  <c r="N17" i="10"/>
  <c r="BP16" i="10"/>
  <c r="BO16" i="10"/>
  <c r="BN16" i="10"/>
  <c r="BC16" i="10"/>
  <c r="BB16" i="10"/>
  <c r="BA16" i="10"/>
  <c r="AP16" i="10"/>
  <c r="AO16" i="10"/>
  <c r="AN16" i="10"/>
  <c r="AC16" i="10"/>
  <c r="AB16" i="10"/>
  <c r="AA16" i="10"/>
  <c r="P16" i="10"/>
  <c r="O16" i="10"/>
  <c r="N16" i="10"/>
  <c r="BP14" i="10"/>
  <c r="BO14" i="10"/>
  <c r="BN14" i="10"/>
  <c r="BC14" i="10"/>
  <c r="BB14" i="10"/>
  <c r="BA14" i="10"/>
  <c r="AP14" i="10"/>
  <c r="AO14" i="10"/>
  <c r="AN14" i="10"/>
  <c r="AC14" i="10"/>
  <c r="AB14" i="10"/>
  <c r="AA14" i="10"/>
  <c r="P14" i="10"/>
  <c r="O14" i="10"/>
  <c r="N14" i="10"/>
  <c r="BP13" i="10"/>
  <c r="BO13" i="10"/>
  <c r="BN13" i="10"/>
  <c r="BC13" i="10"/>
  <c r="BB13" i="10"/>
  <c r="BA13" i="10"/>
  <c r="AP13" i="10"/>
  <c r="AO13" i="10"/>
  <c r="AN13" i="10"/>
  <c r="AC13" i="10"/>
  <c r="AB13" i="10"/>
  <c r="AA13" i="10"/>
  <c r="P13" i="10"/>
  <c r="O13" i="10"/>
  <c r="N13" i="10"/>
  <c r="BP12" i="10"/>
  <c r="BO12" i="10"/>
  <c r="BN12" i="10"/>
  <c r="BC12" i="10"/>
  <c r="BB12" i="10"/>
  <c r="BA12" i="10"/>
  <c r="AP12" i="10"/>
  <c r="AO12" i="10"/>
  <c r="AN12" i="10"/>
  <c r="AC12" i="10"/>
  <c r="AB12" i="10"/>
  <c r="AA12" i="10"/>
  <c r="P12" i="10"/>
  <c r="O12" i="10"/>
  <c r="N12" i="10"/>
  <c r="BP11" i="10"/>
  <c r="BO11" i="10"/>
  <c r="BN11" i="10"/>
  <c r="BC11" i="10"/>
  <c r="BB11" i="10"/>
  <c r="BA11" i="10"/>
  <c r="AP11" i="10"/>
  <c r="AO11" i="10"/>
  <c r="AN11" i="10"/>
  <c r="AC11" i="10"/>
  <c r="AB11" i="10"/>
  <c r="AA11" i="10"/>
  <c r="P11" i="10"/>
  <c r="O11" i="10"/>
  <c r="N11" i="10"/>
  <c r="BP10" i="10"/>
  <c r="BO10" i="10"/>
  <c r="BN10" i="10"/>
  <c r="BC10" i="10"/>
  <c r="BB10" i="10"/>
  <c r="BA10" i="10"/>
  <c r="AP10" i="10"/>
  <c r="AO10" i="10"/>
  <c r="AN10" i="10"/>
  <c r="AC10" i="10"/>
  <c r="AB10" i="10"/>
  <c r="AA10" i="10"/>
  <c r="P10" i="10"/>
  <c r="O10" i="10"/>
  <c r="N10" i="10"/>
  <c r="BP9" i="10"/>
  <c r="BO9" i="10"/>
  <c r="BN9" i="10"/>
  <c r="BC9" i="10"/>
  <c r="BB9" i="10"/>
  <c r="BA9" i="10"/>
  <c r="AP9" i="10"/>
  <c r="AO9" i="10"/>
  <c r="AN9" i="10"/>
  <c r="AC9" i="10"/>
  <c r="AB9" i="10"/>
  <c r="AA9" i="10"/>
  <c r="P9" i="10"/>
  <c r="O9" i="10"/>
  <c r="N9" i="10"/>
  <c r="BP8" i="10"/>
  <c r="BO8" i="10"/>
  <c r="BN8" i="10"/>
  <c r="BC8" i="10"/>
  <c r="BB8" i="10"/>
  <c r="BA8" i="10"/>
  <c r="AP8" i="10"/>
  <c r="AO8" i="10"/>
  <c r="AN8" i="10"/>
  <c r="AC8" i="10"/>
  <c r="AB8" i="10"/>
  <c r="AA8" i="10"/>
  <c r="P8" i="10"/>
  <c r="O8" i="10"/>
  <c r="N8" i="10"/>
  <c r="BP7" i="10"/>
  <c r="BO7" i="10"/>
  <c r="BN7" i="10"/>
  <c r="BC7" i="10"/>
  <c r="BB7" i="10"/>
  <c r="BA7" i="10"/>
  <c r="AP7" i="10"/>
  <c r="AO7" i="10"/>
  <c r="AN7" i="10"/>
  <c r="AC7" i="10"/>
  <c r="AB7" i="10"/>
  <c r="AA7" i="10"/>
  <c r="P7" i="10"/>
  <c r="O7" i="10"/>
  <c r="N7" i="10"/>
  <c r="BP6" i="10"/>
  <c r="BO6" i="10"/>
  <c r="BN6" i="10"/>
  <c r="BC6" i="10"/>
  <c r="BB6" i="10"/>
  <c r="BA6" i="10"/>
  <c r="AP6" i="10"/>
  <c r="AO6" i="10"/>
  <c r="AN6" i="10"/>
  <c r="AC6" i="10"/>
  <c r="AB6" i="10"/>
  <c r="AA6" i="10"/>
  <c r="P6" i="10"/>
  <c r="O6" i="10"/>
  <c r="N6" i="10"/>
  <c r="BP5" i="10"/>
  <c r="BO5" i="10"/>
  <c r="BN5" i="10"/>
  <c r="BC5" i="10"/>
  <c r="BB5" i="10"/>
  <c r="BA5" i="10"/>
  <c r="AP5" i="10"/>
  <c r="AO5" i="10"/>
  <c r="AN5" i="10"/>
  <c r="AC5" i="10"/>
  <c r="AB5" i="10"/>
  <c r="AA5" i="10"/>
  <c r="P5" i="10"/>
  <c r="O5" i="10"/>
  <c r="N5" i="10"/>
  <c r="M103" i="10" l="1"/>
  <c r="BE103" i="10"/>
  <c r="BX103" i="10"/>
  <c r="CN103" i="10"/>
  <c r="AB66" i="10"/>
  <c r="BN53" i="3"/>
  <c r="AY7" i="11"/>
  <c r="BJ52" i="3"/>
  <c r="BM26" i="3"/>
  <c r="BC7" i="11"/>
  <c r="BM24" i="3"/>
  <c r="BL53" i="3"/>
  <c r="BJ49" i="3"/>
  <c r="BB66" i="10"/>
  <c r="AK10" i="11"/>
  <c r="AR7" i="11"/>
  <c r="AL10" i="11"/>
  <c r="BJ23" i="3"/>
  <c r="CX103" i="10"/>
  <c r="BM31" i="3"/>
  <c r="BM40" i="3"/>
  <c r="BJ8" i="6"/>
  <c r="BJ46" i="3"/>
  <c r="BJ24" i="3"/>
  <c r="BP66" i="10"/>
  <c r="AJ8" i="11" s="1"/>
  <c r="BJ29" i="3"/>
  <c r="N66" i="10"/>
  <c r="B8" i="11" s="1"/>
  <c r="BF10" i="11"/>
  <c r="BH10" i="11" s="1"/>
  <c r="BM45" i="3"/>
  <c r="BJ10" i="6"/>
  <c r="BM51" i="3"/>
  <c r="BJ45" i="3"/>
  <c r="BM41" i="3"/>
  <c r="BM37" i="3"/>
  <c r="BM8" i="6"/>
  <c r="BM33" i="3"/>
  <c r="BJ33" i="3"/>
  <c r="BJ27" i="3"/>
  <c r="BM10" i="6"/>
  <c r="BC94" i="10"/>
  <c r="AC12" i="11" s="1"/>
  <c r="BM32" i="3"/>
  <c r="BM23" i="3"/>
  <c r="AE103" i="10"/>
  <c r="AX103" i="10"/>
  <c r="CJ103" i="10"/>
  <c r="BJ11" i="6"/>
  <c r="BO94" i="10"/>
  <c r="AG12" i="11" s="1"/>
  <c r="BM29" i="3"/>
  <c r="BJ13" i="6"/>
  <c r="BM36" i="3"/>
  <c r="BJ51" i="3"/>
  <c r="BM38" i="3"/>
  <c r="BM12" i="6"/>
  <c r="AN8" i="11"/>
  <c r="AY10" i="11"/>
  <c r="BJ10" i="11"/>
  <c r="BI12" i="11"/>
  <c r="AO8" i="11"/>
  <c r="P88" i="10"/>
  <c r="H10" i="11" s="1"/>
  <c r="AZ10" i="11"/>
  <c r="BJ12" i="11"/>
  <c r="BM34" i="3"/>
  <c r="BB10" i="11"/>
  <c r="BI7" i="11"/>
  <c r="BC10" i="11"/>
  <c r="BJ7" i="11"/>
  <c r="AR10" i="11"/>
  <c r="AZ7" i="11"/>
  <c r="BA7" i="11" s="1"/>
  <c r="BF8" i="11"/>
  <c r="BH8" i="11" s="1"/>
  <c r="AR9" i="11"/>
  <c r="AT9" i="11" s="1"/>
  <c r="AS10" i="11"/>
  <c r="BM52" i="3"/>
  <c r="BM49" i="3"/>
  <c r="BJ40" i="3"/>
  <c r="BM11" i="6"/>
  <c r="BG12" i="11"/>
  <c r="BI11" i="9"/>
  <c r="AG24" i="3"/>
  <c r="AF24" i="3"/>
  <c r="Z20" i="3"/>
  <c r="Y20" i="3"/>
  <c r="N94" i="10"/>
  <c r="AF16" i="6"/>
  <c r="AG16" i="6"/>
  <c r="BM35" i="3"/>
  <c r="DD103" i="10"/>
  <c r="AC22" i="3"/>
  <c r="AB22" i="3"/>
  <c r="AD22" i="3" s="1"/>
  <c r="AI103" i="10"/>
  <c r="AB19" i="3"/>
  <c r="AC19" i="3"/>
  <c r="O94" i="10"/>
  <c r="T103" i="10"/>
  <c r="CB103" i="10"/>
  <c r="CR103" i="10"/>
  <c r="AP66" i="10"/>
  <c r="V8" i="11" s="1"/>
  <c r="AA94" i="10"/>
  <c r="BJ38" i="3"/>
  <c r="BL6" i="11"/>
  <c r="DP103" i="10"/>
  <c r="BL13" i="11" s="1"/>
  <c r="AJ41" i="3"/>
  <c r="AI41" i="3"/>
  <c r="BY103" i="10"/>
  <c r="R103" i="10"/>
  <c r="Z32" i="3"/>
  <c r="Y32" i="3"/>
  <c r="AG35" i="3"/>
  <c r="AF35" i="3"/>
  <c r="AI36" i="3"/>
  <c r="AJ36" i="3"/>
  <c r="Z48" i="3"/>
  <c r="Y48" i="3"/>
  <c r="AC49" i="3"/>
  <c r="AB49" i="3"/>
  <c r="AG51" i="3"/>
  <c r="AF51" i="3"/>
  <c r="AI52" i="3"/>
  <c r="AJ52" i="3"/>
  <c r="U103" i="10"/>
  <c r="AQ103" i="10"/>
  <c r="BJ103" i="10"/>
  <c r="CC103" i="10"/>
  <c r="AQ13" i="11" s="1"/>
  <c r="AQ6" i="11"/>
  <c r="AY6" i="11"/>
  <c r="CS103" i="10"/>
  <c r="BA66" i="10"/>
  <c r="X8" i="11" s="1"/>
  <c r="BN76" i="10"/>
  <c r="AD9" i="11" s="1"/>
  <c r="J11" i="11"/>
  <c r="I11" i="11"/>
  <c r="AB94" i="10"/>
  <c r="D16" i="6"/>
  <c r="E16" i="6"/>
  <c r="BJ50" i="3"/>
  <c r="BJ47" i="3"/>
  <c r="BJ44" i="3"/>
  <c r="BJ41" i="3"/>
  <c r="BJ26" i="3"/>
  <c r="BK53" i="3"/>
  <c r="BM53" i="3" s="1"/>
  <c r="DO103" i="10"/>
  <c r="Z21" i="3"/>
  <c r="Y21" i="3"/>
  <c r="Z37" i="3"/>
  <c r="Y37" i="3"/>
  <c r="Z36" i="3"/>
  <c r="Y36" i="3"/>
  <c r="Q103" i="10"/>
  <c r="AB20" i="3"/>
  <c r="AC20" i="3"/>
  <c r="BG103" i="10"/>
  <c r="AL103" i="10"/>
  <c r="AI21" i="3"/>
  <c r="AJ21" i="3"/>
  <c r="Y31" i="3"/>
  <c r="Z31" i="3"/>
  <c r="Y47" i="3"/>
  <c r="Z47" i="3"/>
  <c r="AC48" i="3"/>
  <c r="AB48" i="3"/>
  <c r="AF50" i="3"/>
  <c r="AG50" i="3"/>
  <c r="AJ51" i="3"/>
  <c r="AI51" i="3"/>
  <c r="AZ6" i="11"/>
  <c r="BB53" i="3"/>
  <c r="CT103" i="10"/>
  <c r="BO76" i="10"/>
  <c r="AG9" i="11" s="1"/>
  <c r="L11" i="11"/>
  <c r="M11" i="11"/>
  <c r="AC94" i="10"/>
  <c r="O12" i="11" s="1"/>
  <c r="H16" i="6"/>
  <c r="G16" i="6"/>
  <c r="BL17" i="6"/>
  <c r="BJ9" i="11"/>
  <c r="BI53" i="3"/>
  <c r="DN103" i="10"/>
  <c r="Y30" i="3"/>
  <c r="Z30" i="3"/>
  <c r="AC31" i="3"/>
  <c r="AB31" i="3"/>
  <c r="AG33" i="3"/>
  <c r="AF33" i="3"/>
  <c r="AJ34" i="3"/>
  <c r="AI34" i="3"/>
  <c r="Y46" i="3"/>
  <c r="Z46" i="3"/>
  <c r="AC47" i="3"/>
  <c r="AB47" i="3"/>
  <c r="AG49" i="3"/>
  <c r="AF49" i="3"/>
  <c r="AJ50" i="3"/>
  <c r="AI50" i="3"/>
  <c r="AK50" i="3" s="1"/>
  <c r="D103" i="10"/>
  <c r="W103" i="10"/>
  <c r="AS103" i="10"/>
  <c r="BL103" i="10"/>
  <c r="CE103" i="10"/>
  <c r="BB6" i="11"/>
  <c r="BD53" i="3"/>
  <c r="CU103" i="10"/>
  <c r="AT7" i="11"/>
  <c r="BD7" i="11"/>
  <c r="BC66" i="10"/>
  <c r="AC8" i="11" s="1"/>
  <c r="BI8" i="11"/>
  <c r="BP76" i="10"/>
  <c r="AJ9" i="11" s="1"/>
  <c r="AU9" i="11"/>
  <c r="AC88" i="10"/>
  <c r="O10" i="11" s="1"/>
  <c r="AM10" i="11"/>
  <c r="AN94" i="10"/>
  <c r="BM28" i="3"/>
  <c r="BK9" i="11"/>
  <c r="DM103" i="10"/>
  <c r="AC37" i="3"/>
  <c r="AB37" i="3"/>
  <c r="AG38" i="3"/>
  <c r="AF38" i="3"/>
  <c r="Y51" i="3"/>
  <c r="Z51" i="3"/>
  <c r="B11" i="11"/>
  <c r="C11" i="11"/>
  <c r="AJ22" i="3"/>
  <c r="AI22" i="3"/>
  <c r="Y50" i="3"/>
  <c r="AA50" i="3" s="1"/>
  <c r="Z50" i="3"/>
  <c r="Z33" i="3"/>
  <c r="Y33" i="3"/>
  <c r="AG52" i="3"/>
  <c r="AF52" i="3"/>
  <c r="AI19" i="3"/>
  <c r="AJ19" i="3"/>
  <c r="AJ35" i="3"/>
  <c r="AI35" i="3"/>
  <c r="CD103" i="10"/>
  <c r="Z29" i="3"/>
  <c r="Y29" i="3"/>
  <c r="AC30" i="3"/>
  <c r="AB30" i="3"/>
  <c r="AG32" i="3"/>
  <c r="AF32" i="3"/>
  <c r="AI33" i="3"/>
  <c r="AJ33" i="3"/>
  <c r="Z45" i="3"/>
  <c r="Y45" i="3"/>
  <c r="AC46" i="3"/>
  <c r="AB46" i="3"/>
  <c r="AG48" i="3"/>
  <c r="AF48" i="3"/>
  <c r="AJ49" i="3"/>
  <c r="AI49" i="3"/>
  <c r="E103" i="10"/>
  <c r="X103" i="10"/>
  <c r="AT103" i="10"/>
  <c r="BM103" i="10"/>
  <c r="CF103" i="10"/>
  <c r="AR6" i="11"/>
  <c r="CV103" i="10"/>
  <c r="BC6" i="11"/>
  <c r="BE53" i="3"/>
  <c r="L8" i="11"/>
  <c r="AY8" i="11"/>
  <c r="BJ8" i="11"/>
  <c r="AK9" i="11"/>
  <c r="AV9" i="11"/>
  <c r="P11" i="11"/>
  <c r="Q11" i="11"/>
  <c r="AO94" i="10"/>
  <c r="L16" i="6"/>
  <c r="K16" i="6"/>
  <c r="DL103" i="10"/>
  <c r="AJ25" i="3"/>
  <c r="AI25" i="3"/>
  <c r="AG23" i="3"/>
  <c r="AF23" i="3"/>
  <c r="AG39" i="3"/>
  <c r="AF39" i="3"/>
  <c r="AJ38" i="3"/>
  <c r="AI38" i="3"/>
  <c r="AC51" i="3"/>
  <c r="AB51" i="3"/>
  <c r="AI37" i="3"/>
  <c r="AJ37" i="3"/>
  <c r="BI103" i="10"/>
  <c r="AG19" i="3"/>
  <c r="AF19" i="3"/>
  <c r="AF34" i="3"/>
  <c r="AG34" i="3"/>
  <c r="Z28" i="3"/>
  <c r="Y28" i="3"/>
  <c r="AC29" i="3"/>
  <c r="AB29" i="3"/>
  <c r="AF31" i="3"/>
  <c r="AG31" i="3"/>
  <c r="AI32" i="3"/>
  <c r="AJ32" i="3"/>
  <c r="Z44" i="3"/>
  <c r="Y44" i="3"/>
  <c r="AC45" i="3"/>
  <c r="AB45" i="3"/>
  <c r="AF47" i="3"/>
  <c r="AG47" i="3"/>
  <c r="AI48" i="3"/>
  <c r="AJ48" i="3"/>
  <c r="F103" i="10"/>
  <c r="Y103" i="10"/>
  <c r="AU103" i="10"/>
  <c r="BQ103" i="10"/>
  <c r="CG103" i="10"/>
  <c r="AS13" i="11" s="1"/>
  <c r="AS6" i="11"/>
  <c r="CW103" i="10"/>
  <c r="AU7" i="11"/>
  <c r="BO66" i="10"/>
  <c r="AH8" i="11" s="1"/>
  <c r="M8" i="11"/>
  <c r="AZ8" i="11"/>
  <c r="AL9" i="11"/>
  <c r="AN10" i="11"/>
  <c r="T11" i="11"/>
  <c r="S11" i="11"/>
  <c r="AP94" i="10"/>
  <c r="V12" i="11" s="1"/>
  <c r="N16" i="6"/>
  <c r="O16" i="6"/>
  <c r="BJ34" i="3"/>
  <c r="BM25" i="3"/>
  <c r="BF9" i="11"/>
  <c r="BH9" i="11" s="1"/>
  <c r="BM9" i="6"/>
  <c r="DK103" i="10"/>
  <c r="AC38" i="3"/>
  <c r="AB38" i="3"/>
  <c r="AC66" i="10"/>
  <c r="O8" i="11" s="1"/>
  <c r="AB36" i="3"/>
  <c r="AC36" i="3"/>
  <c r="CA103" i="10"/>
  <c r="AC34" i="3"/>
  <c r="AB34" i="3"/>
  <c r="AM103" i="10"/>
  <c r="AR103" i="10"/>
  <c r="Z27" i="3"/>
  <c r="Y27" i="3"/>
  <c r="AB28" i="3"/>
  <c r="AC28" i="3"/>
  <c r="AF30" i="3"/>
  <c r="AG30" i="3"/>
  <c r="AJ31" i="3"/>
  <c r="AI31" i="3"/>
  <c r="Z43" i="3"/>
  <c r="Y43" i="3"/>
  <c r="AB44" i="3"/>
  <c r="AC44" i="3"/>
  <c r="AF46" i="3"/>
  <c r="AG46" i="3"/>
  <c r="AJ47" i="3"/>
  <c r="AI47" i="3"/>
  <c r="G103" i="10"/>
  <c r="Z103" i="10"/>
  <c r="AV103" i="10"/>
  <c r="BR103" i="10"/>
  <c r="CH103" i="10"/>
  <c r="AU6" i="11"/>
  <c r="AK7" i="11"/>
  <c r="AV7" i="11"/>
  <c r="W8" i="11"/>
  <c r="BB8" i="11"/>
  <c r="AY9" i="11"/>
  <c r="AN9" i="11"/>
  <c r="AO10" i="11"/>
  <c r="BA94" i="10"/>
  <c r="BJ31" i="3"/>
  <c r="BJ28" i="3"/>
  <c r="DJ103" i="10"/>
  <c r="AG22" i="3"/>
  <c r="AF22" i="3"/>
  <c r="AG20" i="3"/>
  <c r="AF20" i="3"/>
  <c r="Z49" i="3"/>
  <c r="Y49" i="3"/>
  <c r="AI20" i="3"/>
  <c r="AJ20" i="3"/>
  <c r="V103" i="10"/>
  <c r="Z26" i="3"/>
  <c r="Y26" i="3"/>
  <c r="AC27" i="3"/>
  <c r="AB27" i="3"/>
  <c r="AG29" i="3"/>
  <c r="AF29" i="3"/>
  <c r="AJ30" i="3"/>
  <c r="AI30" i="3"/>
  <c r="Z42" i="3"/>
  <c r="Y42" i="3"/>
  <c r="AC43" i="3"/>
  <c r="AB43" i="3"/>
  <c r="AG45" i="3"/>
  <c r="AF45" i="3"/>
  <c r="AJ46" i="3"/>
  <c r="AI46" i="3"/>
  <c r="H103" i="10"/>
  <c r="AD103" i="10"/>
  <c r="AW103" i="10"/>
  <c r="AK6" i="11"/>
  <c r="BS103" i="10"/>
  <c r="AV6" i="11"/>
  <c r="CI103" i="10"/>
  <c r="CY103" i="10"/>
  <c r="AL7" i="11"/>
  <c r="AR8" i="11"/>
  <c r="BC8" i="11"/>
  <c r="BC76" i="10"/>
  <c r="AC9" i="11" s="1"/>
  <c r="AZ9" i="11"/>
  <c r="AO9" i="11"/>
  <c r="W11" i="11"/>
  <c r="X11" i="11"/>
  <c r="BB94" i="10"/>
  <c r="R16" i="6"/>
  <c r="S16" i="6"/>
  <c r="BJ43" i="3"/>
  <c r="BJ25" i="3"/>
  <c r="BJ9" i="6"/>
  <c r="BJ6" i="11"/>
  <c r="DI103" i="10"/>
  <c r="AG40" i="3"/>
  <c r="AF40" i="3"/>
  <c r="AJ103" i="10"/>
  <c r="AK103" i="10"/>
  <c r="AC35" i="3"/>
  <c r="AB35" i="3"/>
  <c r="S103" i="10"/>
  <c r="F11" i="11"/>
  <c r="E11" i="11"/>
  <c r="BM50" i="3"/>
  <c r="AG36" i="3"/>
  <c r="AF36" i="3"/>
  <c r="AC50" i="3"/>
  <c r="AB50" i="3"/>
  <c r="AC33" i="3"/>
  <c r="AB33" i="3"/>
  <c r="AC32" i="3"/>
  <c r="AB32" i="3"/>
  <c r="BK103" i="10"/>
  <c r="Z25" i="3"/>
  <c r="Y25" i="3"/>
  <c r="AC26" i="3"/>
  <c r="AB26" i="3"/>
  <c r="AG28" i="3"/>
  <c r="AF28" i="3"/>
  <c r="AJ29" i="3"/>
  <c r="AI29" i="3"/>
  <c r="Z41" i="3"/>
  <c r="Y41" i="3"/>
  <c r="AC42" i="3"/>
  <c r="AB42" i="3"/>
  <c r="AG44" i="3"/>
  <c r="AF44" i="3"/>
  <c r="AJ45" i="3"/>
  <c r="AI45" i="3"/>
  <c r="I103" i="10"/>
  <c r="BT103" i="10"/>
  <c r="AL6" i="11"/>
  <c r="CZ103" i="10"/>
  <c r="AN7" i="11"/>
  <c r="Z8" i="11"/>
  <c r="AS8" i="11"/>
  <c r="AA76" i="10"/>
  <c r="I9" i="11" s="1"/>
  <c r="BB9" i="11"/>
  <c r="Z11" i="11"/>
  <c r="AA11" i="11"/>
  <c r="U16" i="6"/>
  <c r="V16" i="6"/>
  <c r="BI6" i="11"/>
  <c r="DH103" i="10"/>
  <c r="AC21" i="3"/>
  <c r="AB21" i="3"/>
  <c r="CO103" i="10"/>
  <c r="BZ103" i="10"/>
  <c r="Y34" i="3"/>
  <c r="Z34" i="3"/>
  <c r="BH103" i="10"/>
  <c r="AO66" i="10"/>
  <c r="S8" i="11" s="1"/>
  <c r="Z40" i="3"/>
  <c r="Y40" i="3"/>
  <c r="AF43" i="3"/>
  <c r="AG43" i="3"/>
  <c r="AJ44" i="3"/>
  <c r="AI44" i="3"/>
  <c r="J103" i="10"/>
  <c r="AF103" i="10"/>
  <c r="AY103" i="10"/>
  <c r="AN6" i="11"/>
  <c r="BU103" i="10"/>
  <c r="CK103" i="10"/>
  <c r="DA103" i="10"/>
  <c r="AO7" i="11"/>
  <c r="O66" i="10"/>
  <c r="E8" i="11" s="1"/>
  <c r="AA8" i="11"/>
  <c r="AU8" i="11"/>
  <c r="AB76" i="10"/>
  <c r="M9" i="11" s="1"/>
  <c r="BC9" i="11"/>
  <c r="BP88" i="10"/>
  <c r="AJ10" i="11" s="1"/>
  <c r="BH10" i="7"/>
  <c r="BN94" i="10"/>
  <c r="S18" i="4"/>
  <c r="R18" i="4"/>
  <c r="T18" i="4" s="1"/>
  <c r="BM30" i="3"/>
  <c r="BF103" i="10"/>
  <c r="Z19" i="3"/>
  <c r="Y19" i="3"/>
  <c r="AJ23" i="3"/>
  <c r="AI23" i="3"/>
  <c r="Y35" i="3"/>
  <c r="Z35" i="3"/>
  <c r="CP103" i="10"/>
  <c r="AX13" i="11" s="1"/>
  <c r="AX6" i="11"/>
  <c r="AJ16" i="6"/>
  <c r="AI16" i="6"/>
  <c r="AG21" i="3"/>
  <c r="AF21" i="3"/>
  <c r="AG37" i="3"/>
  <c r="AF37" i="3"/>
  <c r="CQ103" i="10"/>
  <c r="P94" i="10"/>
  <c r="H12" i="11" s="1"/>
  <c r="BN51" i="10"/>
  <c r="AB25" i="3"/>
  <c r="AC25" i="3"/>
  <c r="AJ28" i="3"/>
  <c r="AI28" i="3"/>
  <c r="AB41" i="3"/>
  <c r="AC41" i="3"/>
  <c r="AB24" i="3"/>
  <c r="AC24" i="3"/>
  <c r="AF26" i="3"/>
  <c r="AG26" i="3"/>
  <c r="Z39" i="3"/>
  <c r="Y39" i="3"/>
  <c r="AB40" i="3"/>
  <c r="AC40" i="3"/>
  <c r="AF42" i="3"/>
  <c r="AG42" i="3"/>
  <c r="AG103" i="10"/>
  <c r="CL103" i="10"/>
  <c r="N62" i="10"/>
  <c r="B7" i="11" s="1"/>
  <c r="AN62" i="10"/>
  <c r="P7" i="11" s="1"/>
  <c r="AV8" i="11"/>
  <c r="AC76" i="10"/>
  <c r="O9" i="11" s="1"/>
  <c r="DG88" i="10"/>
  <c r="BI18" i="7" s="1"/>
  <c r="BI10" i="7"/>
  <c r="AD11" i="11"/>
  <c r="AE11" i="11"/>
  <c r="AH12" i="11"/>
  <c r="V18" i="4"/>
  <c r="U18" i="4"/>
  <c r="Y16" i="6"/>
  <c r="Z16" i="6"/>
  <c r="BH53" i="3"/>
  <c r="BJ53" i="3" s="1"/>
  <c r="DF103" i="10"/>
  <c r="BF6" i="11"/>
  <c r="BH6" i="11" s="1"/>
  <c r="AI24" i="3"/>
  <c r="AJ24" i="3"/>
  <c r="AI40" i="3"/>
  <c r="AJ40" i="3"/>
  <c r="AJ39" i="3"/>
  <c r="AI39" i="3"/>
  <c r="AB52" i="3"/>
  <c r="AC52" i="3"/>
  <c r="BJ35" i="3"/>
  <c r="Z24" i="3"/>
  <c r="Y24" i="3"/>
  <c r="AF27" i="3"/>
  <c r="AG27" i="3"/>
  <c r="BO51" i="10"/>
  <c r="AG6" i="11" s="1"/>
  <c r="Z23" i="3"/>
  <c r="Y23" i="3"/>
  <c r="AJ27" i="3"/>
  <c r="AI27" i="3"/>
  <c r="AJ43" i="3"/>
  <c r="AI43" i="3"/>
  <c r="K103" i="10"/>
  <c r="AZ103" i="10"/>
  <c r="AO6" i="11"/>
  <c r="BV103" i="10"/>
  <c r="DB103" i="10"/>
  <c r="AK8" i="11"/>
  <c r="Y22" i="3"/>
  <c r="Z22" i="3"/>
  <c r="AB23" i="3"/>
  <c r="AC23" i="3"/>
  <c r="AF25" i="3"/>
  <c r="AG25" i="3"/>
  <c r="AJ26" i="3"/>
  <c r="AI26" i="3"/>
  <c r="Y38" i="3"/>
  <c r="Z38" i="3"/>
  <c r="AB39" i="3"/>
  <c r="AC39" i="3"/>
  <c r="AG41" i="3"/>
  <c r="AF41" i="3"/>
  <c r="AJ42" i="3"/>
  <c r="AI42" i="3"/>
  <c r="L103" i="10"/>
  <c r="AH103" i="10"/>
  <c r="BD103" i="10"/>
  <c r="BW103" i="10"/>
  <c r="CM103" i="10"/>
  <c r="BE6" i="11"/>
  <c r="DC103" i="10"/>
  <c r="BE13" i="11" s="1"/>
  <c r="AL8" i="11"/>
  <c r="AE9" i="11"/>
  <c r="BI10" i="11"/>
  <c r="AH11" i="11"/>
  <c r="AG11" i="11"/>
  <c r="BP94" i="10"/>
  <c r="AJ12" i="11" s="1"/>
  <c r="BF12" i="11"/>
  <c r="AB16" i="6"/>
  <c r="AC16" i="6"/>
  <c r="BJ39" i="3"/>
  <c r="BJ30" i="3"/>
  <c r="DE103" i="10"/>
  <c r="BM13" i="6"/>
  <c r="BJ12" i="6"/>
  <c r="BJ14" i="6"/>
  <c r="H28" i="3"/>
  <c r="G28" i="3"/>
  <c r="D43" i="3"/>
  <c r="E43" i="3"/>
  <c r="L46" i="3"/>
  <c r="K46" i="3"/>
  <c r="S49" i="3"/>
  <c r="R49" i="3"/>
  <c r="P51" i="10"/>
  <c r="BA51" i="10"/>
  <c r="D25" i="3"/>
  <c r="E25" i="3"/>
  <c r="G26" i="3"/>
  <c r="H26" i="3"/>
  <c r="L28" i="3"/>
  <c r="K28" i="3"/>
  <c r="AB51" i="10"/>
  <c r="O29" i="3"/>
  <c r="N29" i="3"/>
  <c r="R31" i="3"/>
  <c r="S31" i="3"/>
  <c r="U32" i="3"/>
  <c r="V32" i="3"/>
  <c r="D41" i="3"/>
  <c r="E41" i="3"/>
  <c r="G42" i="3"/>
  <c r="H42" i="3"/>
  <c r="K44" i="3"/>
  <c r="L44" i="3"/>
  <c r="O45" i="3"/>
  <c r="N45" i="3"/>
  <c r="R47" i="3"/>
  <c r="S47" i="3"/>
  <c r="U48" i="3"/>
  <c r="V48" i="3"/>
  <c r="AC62" i="10"/>
  <c r="O7" i="11" s="1"/>
  <c r="AO76" i="10"/>
  <c r="T9" i="11" s="1"/>
  <c r="D24" i="3"/>
  <c r="E24" i="3"/>
  <c r="G25" i="3"/>
  <c r="H25" i="3"/>
  <c r="K27" i="3"/>
  <c r="L27" i="3"/>
  <c r="N28" i="3"/>
  <c r="O28" i="3"/>
  <c r="U31" i="3"/>
  <c r="V31" i="3"/>
  <c r="E40" i="3"/>
  <c r="D40" i="3"/>
  <c r="G41" i="3"/>
  <c r="H41" i="3"/>
  <c r="L43" i="3"/>
  <c r="K43" i="3"/>
  <c r="N44" i="3"/>
  <c r="O44" i="3"/>
  <c r="R46" i="3"/>
  <c r="S46" i="3"/>
  <c r="U47" i="3"/>
  <c r="V47" i="3"/>
  <c r="BN62" i="10"/>
  <c r="AD7" i="11" s="1"/>
  <c r="AP76" i="10"/>
  <c r="V9" i="11" s="1"/>
  <c r="BJ42" i="3"/>
  <c r="BM39" i="3"/>
  <c r="BJ22" i="3"/>
  <c r="D27" i="3"/>
  <c r="E27" i="3"/>
  <c r="G44" i="3"/>
  <c r="H44" i="3"/>
  <c r="O47" i="3"/>
  <c r="N47" i="3"/>
  <c r="U50" i="3"/>
  <c r="V50" i="3"/>
  <c r="E23" i="3"/>
  <c r="D23" i="3"/>
  <c r="G24" i="3"/>
  <c r="H24" i="3"/>
  <c r="L26" i="3"/>
  <c r="K26" i="3"/>
  <c r="N27" i="3"/>
  <c r="O27" i="3"/>
  <c r="S29" i="3"/>
  <c r="R29" i="3"/>
  <c r="U30" i="3"/>
  <c r="V30" i="3"/>
  <c r="D39" i="3"/>
  <c r="E39" i="3"/>
  <c r="G40" i="3"/>
  <c r="H40" i="3"/>
  <c r="K42" i="3"/>
  <c r="L42" i="3"/>
  <c r="N43" i="3"/>
  <c r="O43" i="3"/>
  <c r="R45" i="3"/>
  <c r="S45" i="3"/>
  <c r="U46" i="3"/>
  <c r="V46" i="3"/>
  <c r="P76" i="10"/>
  <c r="H9" i="11" s="1"/>
  <c r="BA76" i="10"/>
  <c r="W9" i="11" s="1"/>
  <c r="AN88" i="10"/>
  <c r="Q10" i="11" s="1"/>
  <c r="D46" i="3"/>
  <c r="E46" i="3"/>
  <c r="D22" i="3"/>
  <c r="E22" i="3"/>
  <c r="G23" i="3"/>
  <c r="H23" i="3"/>
  <c r="K25" i="3"/>
  <c r="L25" i="3"/>
  <c r="N26" i="3"/>
  <c r="O26" i="3"/>
  <c r="R28" i="3"/>
  <c r="S28" i="3"/>
  <c r="V29" i="3"/>
  <c r="U29" i="3"/>
  <c r="D38" i="3"/>
  <c r="E38" i="3"/>
  <c r="H39" i="3"/>
  <c r="G39" i="3"/>
  <c r="K41" i="3"/>
  <c r="L41" i="3"/>
  <c r="N42" i="3"/>
  <c r="O42" i="3"/>
  <c r="S44" i="3"/>
  <c r="R44" i="3"/>
  <c r="U45" i="3"/>
  <c r="V45" i="3"/>
  <c r="BB76" i="10"/>
  <c r="AA9" i="11" s="1"/>
  <c r="AO88" i="10"/>
  <c r="T10" i="11" s="1"/>
  <c r="BM15" i="6"/>
  <c r="AN51" i="10"/>
  <c r="N41" i="3"/>
  <c r="O41" i="3"/>
  <c r="U44" i="3"/>
  <c r="V44" i="3"/>
  <c r="BA62" i="10"/>
  <c r="W7" i="11" s="1"/>
  <c r="AP88" i="10"/>
  <c r="V10" i="11" s="1"/>
  <c r="D37" i="3"/>
  <c r="E37" i="3"/>
  <c r="K40" i="3"/>
  <c r="L40" i="3"/>
  <c r="AO51" i="10"/>
  <c r="T6" i="11" s="1"/>
  <c r="D20" i="3"/>
  <c r="E20" i="3"/>
  <c r="G21" i="3"/>
  <c r="H21" i="3"/>
  <c r="K23" i="3"/>
  <c r="L23" i="3"/>
  <c r="N24" i="3"/>
  <c r="O24" i="3"/>
  <c r="S26" i="3"/>
  <c r="R26" i="3"/>
  <c r="U27" i="3"/>
  <c r="V27" i="3"/>
  <c r="D36" i="3"/>
  <c r="E36" i="3"/>
  <c r="G37" i="3"/>
  <c r="H37" i="3"/>
  <c r="L39" i="3"/>
  <c r="K39" i="3"/>
  <c r="N40" i="3"/>
  <c r="O40" i="3"/>
  <c r="R42" i="3"/>
  <c r="S42" i="3"/>
  <c r="U43" i="3"/>
  <c r="V43" i="3"/>
  <c r="BB62" i="10"/>
  <c r="AA7" i="11" s="1"/>
  <c r="BN66" i="10"/>
  <c r="AD8" i="11" s="1"/>
  <c r="BA88" i="10"/>
  <c r="X10" i="11" s="1"/>
  <c r="U21" i="3"/>
  <c r="V21" i="3"/>
  <c r="R36" i="3"/>
  <c r="S36" i="3"/>
  <c r="AA62" i="10"/>
  <c r="I7" i="11" s="1"/>
  <c r="K24" i="3"/>
  <c r="L24" i="3"/>
  <c r="AP51" i="10"/>
  <c r="D19" i="3"/>
  <c r="E19" i="3"/>
  <c r="H20" i="3"/>
  <c r="G20" i="3"/>
  <c r="L22" i="3"/>
  <c r="K22" i="3"/>
  <c r="N23" i="3"/>
  <c r="O23" i="3"/>
  <c r="R25" i="3"/>
  <c r="S25" i="3"/>
  <c r="U26" i="3"/>
  <c r="V26" i="3"/>
  <c r="D35" i="3"/>
  <c r="E35" i="3"/>
  <c r="G36" i="3"/>
  <c r="H36" i="3"/>
  <c r="L38" i="3"/>
  <c r="K38" i="3"/>
  <c r="N39" i="3"/>
  <c r="O39" i="3"/>
  <c r="S41" i="3"/>
  <c r="R41" i="3"/>
  <c r="V42" i="3"/>
  <c r="U42" i="3"/>
  <c r="D51" i="3"/>
  <c r="E51" i="3"/>
  <c r="BC62" i="10"/>
  <c r="AC7" i="11" s="1"/>
  <c r="H47" i="3"/>
  <c r="G47" i="3"/>
  <c r="D21" i="3"/>
  <c r="E21" i="3"/>
  <c r="R27" i="3"/>
  <c r="S27" i="3"/>
  <c r="R43" i="3"/>
  <c r="S43" i="3"/>
  <c r="G19" i="3"/>
  <c r="H19" i="3"/>
  <c r="L21" i="3"/>
  <c r="K21" i="3"/>
  <c r="O22" i="3"/>
  <c r="N22" i="3"/>
  <c r="R24" i="3"/>
  <c r="S24" i="3"/>
  <c r="U25" i="3"/>
  <c r="V25" i="3"/>
  <c r="G35" i="3"/>
  <c r="H35" i="3"/>
  <c r="K37" i="3"/>
  <c r="L37" i="3"/>
  <c r="N38" i="3"/>
  <c r="O38" i="3"/>
  <c r="R40" i="3"/>
  <c r="S40" i="3"/>
  <c r="U41" i="3"/>
  <c r="V41" i="3"/>
  <c r="D50" i="3"/>
  <c r="E50" i="3"/>
  <c r="G51" i="3"/>
  <c r="H51" i="3"/>
  <c r="BM48" i="3"/>
  <c r="BJ36" i="3"/>
  <c r="BB51" i="10"/>
  <c r="AA6" i="11" s="1"/>
  <c r="K20" i="3"/>
  <c r="L20" i="3"/>
  <c r="O21" i="3"/>
  <c r="N21" i="3"/>
  <c r="R23" i="3"/>
  <c r="S23" i="3"/>
  <c r="U24" i="3"/>
  <c r="V24" i="3"/>
  <c r="D33" i="3"/>
  <c r="E33" i="3"/>
  <c r="K36" i="3"/>
  <c r="L36" i="3"/>
  <c r="O37" i="3"/>
  <c r="N37" i="3"/>
  <c r="R39" i="3"/>
  <c r="S39" i="3"/>
  <c r="U40" i="3"/>
  <c r="V40" i="3"/>
  <c r="D49" i="3"/>
  <c r="E49" i="3"/>
  <c r="G50" i="3"/>
  <c r="H50" i="3"/>
  <c r="BO62" i="10"/>
  <c r="AG7" i="11" s="1"/>
  <c r="BN88" i="10"/>
  <c r="AD10" i="11" s="1"/>
  <c r="AB88" i="10"/>
  <c r="M10" i="11" s="1"/>
  <c r="G22" i="3"/>
  <c r="H22" i="3"/>
  <c r="N25" i="3"/>
  <c r="O25" i="3"/>
  <c r="U28" i="3"/>
  <c r="V28" i="3"/>
  <c r="G38" i="3"/>
  <c r="H38" i="3"/>
  <c r="BC51" i="10"/>
  <c r="L19" i="3"/>
  <c r="K19" i="3"/>
  <c r="N20" i="3"/>
  <c r="O20" i="3"/>
  <c r="R22" i="3"/>
  <c r="S22" i="3"/>
  <c r="V23" i="3"/>
  <c r="U23" i="3"/>
  <c r="D32" i="3"/>
  <c r="E32" i="3"/>
  <c r="L35" i="3"/>
  <c r="K35" i="3"/>
  <c r="N36" i="3"/>
  <c r="O36" i="3"/>
  <c r="R38" i="3"/>
  <c r="S38" i="3"/>
  <c r="U39" i="3"/>
  <c r="V39" i="3"/>
  <c r="E48" i="3"/>
  <c r="D48" i="3"/>
  <c r="H49" i="3"/>
  <c r="G49" i="3"/>
  <c r="L51" i="3"/>
  <c r="K51" i="3"/>
  <c r="BP62" i="10"/>
  <c r="AJ7" i="11" s="1"/>
  <c r="BB88" i="10"/>
  <c r="Z10" i="11" s="1"/>
  <c r="BC88" i="10"/>
  <c r="AC10" i="11" s="1"/>
  <c r="BO88" i="10"/>
  <c r="AG10" i="11" s="1"/>
  <c r="BJ48" i="3"/>
  <c r="O19" i="3"/>
  <c r="N19" i="3"/>
  <c r="S21" i="3"/>
  <c r="R21" i="3"/>
  <c r="U22" i="3"/>
  <c r="V22" i="3"/>
  <c r="E31" i="3"/>
  <c r="D31" i="3"/>
  <c r="G32" i="3"/>
  <c r="H32" i="3"/>
  <c r="K34" i="3"/>
  <c r="L34" i="3"/>
  <c r="N35" i="3"/>
  <c r="O35" i="3"/>
  <c r="S37" i="3"/>
  <c r="R37" i="3"/>
  <c r="U38" i="3"/>
  <c r="V38" i="3"/>
  <c r="D47" i="3"/>
  <c r="E47" i="3"/>
  <c r="H48" i="3"/>
  <c r="G48" i="3"/>
  <c r="K50" i="3"/>
  <c r="L50" i="3"/>
  <c r="N51" i="3"/>
  <c r="O51" i="3"/>
  <c r="U37" i="3"/>
  <c r="V37" i="3"/>
  <c r="K49" i="3"/>
  <c r="L49" i="3"/>
  <c r="BP51" i="10"/>
  <c r="AC51" i="10"/>
  <c r="S19" i="3"/>
  <c r="R19" i="3"/>
  <c r="V20" i="3"/>
  <c r="U20" i="3"/>
  <c r="D29" i="3"/>
  <c r="E29" i="3"/>
  <c r="G30" i="3"/>
  <c r="H30" i="3"/>
  <c r="K32" i="3"/>
  <c r="L32" i="3"/>
  <c r="R35" i="3"/>
  <c r="S35" i="3"/>
  <c r="U36" i="3"/>
  <c r="V36" i="3"/>
  <c r="D45" i="3"/>
  <c r="E45" i="3"/>
  <c r="G46" i="3"/>
  <c r="H46" i="3"/>
  <c r="K48" i="3"/>
  <c r="L48" i="3"/>
  <c r="N49" i="3"/>
  <c r="O49" i="3"/>
  <c r="S51" i="3"/>
  <c r="R51" i="3"/>
  <c r="O62" i="10"/>
  <c r="E7" i="11" s="1"/>
  <c r="AO62" i="10"/>
  <c r="S7" i="11" s="1"/>
  <c r="AA66" i="10"/>
  <c r="J8" i="11" s="1"/>
  <c r="N88" i="10"/>
  <c r="B10" i="11" s="1"/>
  <c r="R20" i="3"/>
  <c r="S20" i="3"/>
  <c r="N50" i="3"/>
  <c r="O50" i="3"/>
  <c r="V19" i="3"/>
  <c r="U19" i="3"/>
  <c r="D28" i="3"/>
  <c r="E28" i="3"/>
  <c r="G29" i="3"/>
  <c r="H29" i="3"/>
  <c r="K31" i="3"/>
  <c r="L31" i="3"/>
  <c r="N32" i="3"/>
  <c r="O32" i="3"/>
  <c r="U35" i="3"/>
  <c r="V35" i="3"/>
  <c r="D44" i="3"/>
  <c r="E44" i="3"/>
  <c r="G45" i="3"/>
  <c r="H45" i="3"/>
  <c r="L47" i="3"/>
  <c r="K47" i="3"/>
  <c r="N48" i="3"/>
  <c r="O48" i="3"/>
  <c r="R50" i="3"/>
  <c r="S50" i="3"/>
  <c r="U51" i="3"/>
  <c r="V51" i="3"/>
  <c r="P62" i="10"/>
  <c r="H7" i="11" s="1"/>
  <c r="AP62" i="10"/>
  <c r="V7" i="11" s="1"/>
  <c r="O88" i="10"/>
  <c r="F10" i="11" s="1"/>
  <c r="BM47" i="3"/>
  <c r="D30" i="3"/>
  <c r="E30" i="3"/>
  <c r="N51" i="10"/>
  <c r="C6" i="11" s="1"/>
  <c r="L30" i="3"/>
  <c r="K30" i="3"/>
  <c r="O51" i="10"/>
  <c r="E6" i="11" s="1"/>
  <c r="D26" i="3"/>
  <c r="E26" i="3"/>
  <c r="G27" i="3"/>
  <c r="H27" i="3"/>
  <c r="AA51" i="10"/>
  <c r="J6" i="11" s="1"/>
  <c r="L29" i="3"/>
  <c r="K29" i="3"/>
  <c r="N30" i="3"/>
  <c r="O30" i="3"/>
  <c r="S32" i="3"/>
  <c r="R32" i="3"/>
  <c r="D42" i="3"/>
  <c r="E42" i="3"/>
  <c r="G43" i="3"/>
  <c r="H43" i="3"/>
  <c r="K45" i="3"/>
  <c r="L45" i="3"/>
  <c r="N46" i="3"/>
  <c r="O46" i="3"/>
  <c r="S48" i="3"/>
  <c r="R48" i="3"/>
  <c r="U49" i="3"/>
  <c r="V49" i="3"/>
  <c r="AB62" i="10"/>
  <c r="M7" i="11" s="1"/>
  <c r="AN66" i="10"/>
  <c r="P8" i="11" s="1"/>
  <c r="N76" i="10"/>
  <c r="B9" i="11" s="1"/>
  <c r="O76" i="10"/>
  <c r="F9" i="11" s="1"/>
  <c r="AN76" i="10"/>
  <c r="P9" i="11" s="1"/>
  <c r="AA88" i="10"/>
  <c r="I10" i="11" s="1"/>
  <c r="BM42" i="3"/>
  <c r="BM27" i="3"/>
  <c r="BM22" i="3"/>
  <c r="BK17" i="6"/>
  <c r="BI17" i="6"/>
  <c r="BH17" i="6"/>
  <c r="BM14" i="6"/>
  <c r="BN21" i="3"/>
  <c r="BL21" i="3"/>
  <c r="BK21" i="3"/>
  <c r="BI21" i="3"/>
  <c r="BL20" i="3"/>
  <c r="BL19" i="3"/>
  <c r="BI20" i="3"/>
  <c r="BK20" i="3"/>
  <c r="BN20" i="3"/>
  <c r="BI19" i="3"/>
  <c r="BN19" i="3"/>
  <c r="BK19" i="3"/>
  <c r="BL18" i="3"/>
  <c r="BN17" i="3"/>
  <c r="BN18" i="3"/>
  <c r="BH20" i="3"/>
  <c r="BH19" i="3"/>
  <c r="BK18" i="3"/>
  <c r="BI18" i="3"/>
  <c r="BH18" i="3"/>
  <c r="BL17" i="3"/>
  <c r="BK17" i="3"/>
  <c r="BI17" i="3"/>
  <c r="BH17" i="3"/>
  <c r="AR13" i="11" l="1"/>
  <c r="AK22" i="3"/>
  <c r="AD27" i="3"/>
  <c r="AK23" i="3"/>
  <c r="AK41" i="3"/>
  <c r="AH21" i="3"/>
  <c r="AA37" i="3"/>
  <c r="AA48" i="3"/>
  <c r="AK25" i="3"/>
  <c r="AA16" i="6"/>
  <c r="DG103" i="10"/>
  <c r="AH9" i="11"/>
  <c r="AH40" i="3"/>
  <c r="AH39" i="3"/>
  <c r="AA45" i="3"/>
  <c r="AH51" i="3"/>
  <c r="M22" i="3"/>
  <c r="AI11" i="11"/>
  <c r="AK39" i="3"/>
  <c r="AD29" i="3"/>
  <c r="AA33" i="3"/>
  <c r="AK51" i="3"/>
  <c r="F48" i="3"/>
  <c r="BK10" i="11"/>
  <c r="C8" i="11"/>
  <c r="D8" i="11" s="1"/>
  <c r="AH19" i="3"/>
  <c r="BF13" i="11"/>
  <c r="BH13" i="11" s="1"/>
  <c r="D11" i="11"/>
  <c r="T50" i="3"/>
  <c r="I29" i="3"/>
  <c r="W22" i="3"/>
  <c r="F27" i="3"/>
  <c r="AA36" i="3"/>
  <c r="K11" i="11"/>
  <c r="AH7" i="11"/>
  <c r="C7" i="11"/>
  <c r="D7" i="11" s="1"/>
  <c r="AH20" i="3"/>
  <c r="AM9" i="11"/>
  <c r="M29" i="3"/>
  <c r="W16" i="6"/>
  <c r="L9" i="11"/>
  <c r="N9" i="11" s="1"/>
  <c r="BA8" i="11"/>
  <c r="AK37" i="3"/>
  <c r="AA32" i="3"/>
  <c r="BA10" i="11"/>
  <c r="AD33" i="3"/>
  <c r="AT10" i="11"/>
  <c r="AK27" i="3"/>
  <c r="W20" i="3"/>
  <c r="T21" i="3"/>
  <c r="AH36" i="3"/>
  <c r="AA20" i="3"/>
  <c r="AT13" i="11"/>
  <c r="AP10" i="11"/>
  <c r="BD10" i="11"/>
  <c r="AI12" i="11"/>
  <c r="AP7" i="11"/>
  <c r="AM6" i="11"/>
  <c r="AD45" i="3"/>
  <c r="AD47" i="3"/>
  <c r="AH35" i="3"/>
  <c r="BK12" i="11"/>
  <c r="M27" i="3"/>
  <c r="AD23" i="3"/>
  <c r="AA27" i="3"/>
  <c r="AK38" i="3"/>
  <c r="AK49" i="3"/>
  <c r="F23" i="3"/>
  <c r="S6" i="11"/>
  <c r="U6" i="11" s="1"/>
  <c r="BN103" i="10"/>
  <c r="AE13" i="11" s="1"/>
  <c r="AA19" i="3"/>
  <c r="E9" i="11"/>
  <c r="G9" i="11" s="1"/>
  <c r="AK35" i="3"/>
  <c r="AH38" i="3"/>
  <c r="AH24" i="3"/>
  <c r="T32" i="3"/>
  <c r="AA24" i="3"/>
  <c r="AH28" i="3"/>
  <c r="G11" i="11"/>
  <c r="AK47" i="3"/>
  <c r="AH48" i="3"/>
  <c r="BK7" i="11"/>
  <c r="J7" i="11"/>
  <c r="K7" i="11" s="1"/>
  <c r="W35" i="3"/>
  <c r="W37" i="3"/>
  <c r="F50" i="3"/>
  <c r="P22" i="3"/>
  <c r="W42" i="3"/>
  <c r="I40" i="3"/>
  <c r="AD34" i="3"/>
  <c r="AD46" i="3"/>
  <c r="AK19" i="3"/>
  <c r="AO13" i="11"/>
  <c r="AA39" i="3"/>
  <c r="AH37" i="3"/>
  <c r="AD21" i="3"/>
  <c r="AA26" i="3"/>
  <c r="AA28" i="3"/>
  <c r="Z7" i="11"/>
  <c r="AB7" i="11" s="1"/>
  <c r="AH52" i="3"/>
  <c r="AI9" i="11"/>
  <c r="AH33" i="3"/>
  <c r="AH10" i="11"/>
  <c r="AI10" i="11" s="1"/>
  <c r="AI7" i="11"/>
  <c r="W51" i="3"/>
  <c r="I44" i="3"/>
  <c r="P29" i="3"/>
  <c r="BK6" i="11"/>
  <c r="AK45" i="3"/>
  <c r="Q9" i="11"/>
  <c r="R9" i="11" s="1"/>
  <c r="AA43" i="3"/>
  <c r="P10" i="11"/>
  <c r="R10" i="11" s="1"/>
  <c r="AH34" i="3"/>
  <c r="BD6" i="11"/>
  <c r="J9" i="11"/>
  <c r="K9" i="11" s="1"/>
  <c r="AK16" i="6"/>
  <c r="AD32" i="3"/>
  <c r="AH45" i="3"/>
  <c r="AD49" i="3"/>
  <c r="P21" i="3"/>
  <c r="M38" i="3"/>
  <c r="AN103" i="10"/>
  <c r="Q13" i="11" s="1"/>
  <c r="W29" i="3"/>
  <c r="F40" i="3"/>
  <c r="AB103" i="10"/>
  <c r="M13" i="11" s="1"/>
  <c r="AH44" i="3"/>
  <c r="AK31" i="3"/>
  <c r="AH32" i="3"/>
  <c r="AH43" i="3"/>
  <c r="AD30" i="3"/>
  <c r="AD48" i="3"/>
  <c r="AF9" i="11"/>
  <c r="AP8" i="11"/>
  <c r="AK28" i="3"/>
  <c r="AA40" i="3"/>
  <c r="S9" i="11"/>
  <c r="U9" i="11" s="1"/>
  <c r="AD50" i="3"/>
  <c r="AA42" i="3"/>
  <c r="AW7" i="11"/>
  <c r="AA44" i="3"/>
  <c r="C9" i="11"/>
  <c r="D9" i="11" s="1"/>
  <c r="AA21" i="3"/>
  <c r="L7" i="11"/>
  <c r="N7" i="11" s="1"/>
  <c r="M30" i="3"/>
  <c r="BD9" i="11"/>
  <c r="AA41" i="3"/>
  <c r="F7" i="11"/>
  <c r="G7" i="11" s="1"/>
  <c r="AH22" i="3"/>
  <c r="AD51" i="3"/>
  <c r="AA29" i="3"/>
  <c r="AE7" i="11"/>
  <c r="AF7" i="11" s="1"/>
  <c r="AH30" i="3"/>
  <c r="M37" i="3"/>
  <c r="AD6" i="11"/>
  <c r="F16" i="6"/>
  <c r="C12" i="11"/>
  <c r="B12" i="11"/>
  <c r="AC6" i="11"/>
  <c r="BC103" i="10"/>
  <c r="AC13" i="11" s="1"/>
  <c r="AD28" i="3"/>
  <c r="X7" i="11"/>
  <c r="Y7" i="11" s="1"/>
  <c r="AH50" i="3"/>
  <c r="M12" i="11"/>
  <c r="L12" i="11"/>
  <c r="N12" i="11" s="1"/>
  <c r="L10" i="11"/>
  <c r="N10" i="11" s="1"/>
  <c r="BM17" i="6"/>
  <c r="T7" i="11"/>
  <c r="U7" i="11" s="1"/>
  <c r="AH6" i="11"/>
  <c r="AI6" i="11" s="1"/>
  <c r="I21" i="3"/>
  <c r="AB11" i="11"/>
  <c r="S10" i="11"/>
  <c r="U10" i="11" s="1"/>
  <c r="T38" i="3"/>
  <c r="I46" i="3"/>
  <c r="I35" i="3"/>
  <c r="F20" i="3"/>
  <c r="T45" i="3"/>
  <c r="AA46" i="3"/>
  <c r="L6" i="11"/>
  <c r="O6" i="11"/>
  <c r="AC103" i="10"/>
  <c r="O13" i="11" s="1"/>
  <c r="T37" i="3"/>
  <c r="P36" i="3"/>
  <c r="T39" i="3"/>
  <c r="I47" i="3"/>
  <c r="AO103" i="10"/>
  <c r="T13" i="11" s="1"/>
  <c r="P26" i="3"/>
  <c r="P43" i="3"/>
  <c r="P28" i="3"/>
  <c r="M44" i="3"/>
  <c r="AK26" i="3"/>
  <c r="AK43" i="3"/>
  <c r="AE10" i="11"/>
  <c r="AF10" i="11" s="1"/>
  <c r="AD42" i="3"/>
  <c r="AK46" i="3"/>
  <c r="M6" i="11"/>
  <c r="M16" i="6"/>
  <c r="AT6" i="11"/>
  <c r="AK33" i="3"/>
  <c r="P12" i="11"/>
  <c r="Q12" i="11"/>
  <c r="R12" i="11" s="1"/>
  <c r="AK34" i="3"/>
  <c r="N11" i="11"/>
  <c r="F26" i="3"/>
  <c r="I16" i="6"/>
  <c r="M39" i="3"/>
  <c r="I26" i="3"/>
  <c r="AF11" i="11"/>
  <c r="Q7" i="11"/>
  <c r="R7" i="11" s="1"/>
  <c r="AP9" i="11"/>
  <c r="T12" i="11"/>
  <c r="S12" i="11"/>
  <c r="AA10" i="11"/>
  <c r="AB10" i="11" s="1"/>
  <c r="F12" i="11"/>
  <c r="E12" i="11"/>
  <c r="T28" i="3"/>
  <c r="AD40" i="3"/>
  <c r="BB103" i="10"/>
  <c r="AA13" i="11" s="1"/>
  <c r="AA38" i="3"/>
  <c r="Q8" i="11"/>
  <c r="R8" i="11" s="1"/>
  <c r="C13" i="11"/>
  <c r="BC13" i="11"/>
  <c r="BP103" i="10"/>
  <c r="AJ13" i="11" s="1"/>
  <c r="AJ6" i="11"/>
  <c r="M40" i="3"/>
  <c r="M25" i="3"/>
  <c r="BA103" i="10"/>
  <c r="X13" i="11" s="1"/>
  <c r="AK40" i="3"/>
  <c r="AH26" i="3"/>
  <c r="AN13" i="11"/>
  <c r="AA34" i="3"/>
  <c r="P16" i="6"/>
  <c r="AK32" i="3"/>
  <c r="W10" i="11"/>
  <c r="Y10" i="11" s="1"/>
  <c r="E10" i="11"/>
  <c r="G10" i="11" s="1"/>
  <c r="C10" i="11"/>
  <c r="D10" i="11" s="1"/>
  <c r="AA47" i="3"/>
  <c r="AK52" i="3"/>
  <c r="AH42" i="3"/>
  <c r="AD52" i="3"/>
  <c r="O103" i="10"/>
  <c r="F13" i="11" s="1"/>
  <c r="W31" i="3"/>
  <c r="F8" i="11"/>
  <c r="G8" i="11" s="1"/>
  <c r="X12" i="11"/>
  <c r="W12" i="11"/>
  <c r="I38" i="3"/>
  <c r="N103" i="10"/>
  <c r="B13" i="11" s="1"/>
  <c r="F42" i="3"/>
  <c r="W26" i="3"/>
  <c r="F30" i="3"/>
  <c r="F44" i="3"/>
  <c r="F36" i="3"/>
  <c r="M42" i="3"/>
  <c r="J53" i="3"/>
  <c r="H6" i="11"/>
  <c r="P103" i="10"/>
  <c r="H13" i="11" s="1"/>
  <c r="AH25" i="3"/>
  <c r="AD12" i="11"/>
  <c r="AE12" i="11"/>
  <c r="AP6" i="11"/>
  <c r="AB8" i="11"/>
  <c r="BJ13" i="11"/>
  <c r="AT8" i="11"/>
  <c r="AK20" i="3"/>
  <c r="BA9" i="11"/>
  <c r="R11" i="11"/>
  <c r="X6" i="11"/>
  <c r="Z9" i="11"/>
  <c r="AB9" i="11" s="1"/>
  <c r="V6" i="11"/>
  <c r="AP103" i="10"/>
  <c r="V13" i="11" s="1"/>
  <c r="AD20" i="3"/>
  <c r="F21" i="3"/>
  <c r="BB13" i="11"/>
  <c r="T20" i="3"/>
  <c r="F37" i="3"/>
  <c r="T46" i="3"/>
  <c r="AD16" i="6"/>
  <c r="AA23" i="3"/>
  <c r="AK24" i="3"/>
  <c r="AD24" i="3"/>
  <c r="AK29" i="3"/>
  <c r="AD43" i="3"/>
  <c r="AA49" i="3"/>
  <c r="BD8" i="11"/>
  <c r="AH46" i="3"/>
  <c r="U11" i="11"/>
  <c r="Z6" i="11"/>
  <c r="AB6" i="11" s="1"/>
  <c r="AH31" i="3"/>
  <c r="AW9" i="11"/>
  <c r="W6" i="11"/>
  <c r="AD31" i="3"/>
  <c r="AA31" i="3"/>
  <c r="X9" i="11"/>
  <c r="Y9" i="11" s="1"/>
  <c r="AD19" i="3"/>
  <c r="BH12" i="11"/>
  <c r="AH16" i="6"/>
  <c r="P13" i="11"/>
  <c r="P44" i="3"/>
  <c r="AD44" i="3"/>
  <c r="AG8" i="11"/>
  <c r="AI8" i="11" s="1"/>
  <c r="AK21" i="3"/>
  <c r="W39" i="3"/>
  <c r="P48" i="3"/>
  <c r="Y11" i="11"/>
  <c r="AD39" i="3"/>
  <c r="M51" i="3"/>
  <c r="M41" i="3"/>
  <c r="F24" i="3"/>
  <c r="M32" i="3"/>
  <c r="AA22" i="3"/>
  <c r="AA30" i="3"/>
  <c r="T8" i="11"/>
  <c r="U8" i="11" s="1"/>
  <c r="J10" i="11"/>
  <c r="K10" i="11" s="1"/>
  <c r="W49" i="3"/>
  <c r="M31" i="3"/>
  <c r="T51" i="3"/>
  <c r="T22" i="3"/>
  <c r="W24" i="3"/>
  <c r="W44" i="3"/>
  <c r="M43" i="3"/>
  <c r="T31" i="3"/>
  <c r="AK42" i="3"/>
  <c r="AM8" i="11"/>
  <c r="AH27" i="3"/>
  <c r="AA35" i="3"/>
  <c r="AK44" i="3"/>
  <c r="BI13" i="11"/>
  <c r="AD26" i="3"/>
  <c r="T16" i="6"/>
  <c r="AV13" i="11"/>
  <c r="AK30" i="3"/>
  <c r="AD36" i="3"/>
  <c r="B6" i="11"/>
  <c r="D6" i="11" s="1"/>
  <c r="BK8" i="11"/>
  <c r="AZ13" i="11"/>
  <c r="Y8" i="11"/>
  <c r="BO103" i="10"/>
  <c r="AH13" i="11" s="1"/>
  <c r="AD41" i="3"/>
  <c r="AE8" i="11"/>
  <c r="AF8" i="11" s="1"/>
  <c r="F39" i="3"/>
  <c r="AA51" i="3"/>
  <c r="J12" i="11"/>
  <c r="I12" i="11"/>
  <c r="AA103" i="10"/>
  <c r="I13" i="11" s="1"/>
  <c r="AL13" i="11"/>
  <c r="I6" i="11"/>
  <c r="K6" i="11" s="1"/>
  <c r="AW6" i="11"/>
  <c r="AY13" i="11"/>
  <c r="AH47" i="3"/>
  <c r="P27" i="3"/>
  <c r="W32" i="3"/>
  <c r="P6" i="11"/>
  <c r="W41" i="3"/>
  <c r="P47" i="3"/>
  <c r="AM7" i="11"/>
  <c r="I8" i="11"/>
  <c r="K8" i="11" s="1"/>
  <c r="I50" i="3"/>
  <c r="T23" i="3"/>
  <c r="P39" i="3"/>
  <c r="F38" i="3"/>
  <c r="I28" i="3"/>
  <c r="AH41" i="3"/>
  <c r="W18" i="4"/>
  <c r="Q6" i="11"/>
  <c r="AD25" i="3"/>
  <c r="AW8" i="11"/>
  <c r="F6" i="11"/>
  <c r="G6" i="11" s="1"/>
  <c r="AA25" i="3"/>
  <c r="AD35" i="3"/>
  <c r="Z12" i="11"/>
  <c r="AB12" i="11" s="1"/>
  <c r="AA12" i="11"/>
  <c r="AK13" i="11"/>
  <c r="AH29" i="3"/>
  <c r="AU13" i="11"/>
  <c r="AD38" i="3"/>
  <c r="AK48" i="3"/>
  <c r="AH23" i="3"/>
  <c r="N8" i="11"/>
  <c r="AD37" i="3"/>
  <c r="AH49" i="3"/>
  <c r="AE6" i="11"/>
  <c r="BA6" i="11"/>
  <c r="AK36" i="3"/>
  <c r="BJ17" i="6"/>
  <c r="P46" i="3"/>
  <c r="W23" i="3"/>
  <c r="W28" i="3"/>
  <c r="F49" i="3"/>
  <c r="M36" i="3"/>
  <c r="F51" i="3"/>
  <c r="T25" i="3"/>
  <c r="T36" i="3"/>
  <c r="W43" i="3"/>
  <c r="P41" i="3"/>
  <c r="I23" i="3"/>
  <c r="I24" i="3"/>
  <c r="I42" i="3"/>
  <c r="T49" i="3"/>
  <c r="M45" i="3"/>
  <c r="P30" i="3"/>
  <c r="P49" i="3"/>
  <c r="W36" i="3"/>
  <c r="P51" i="3"/>
  <c r="W38" i="3"/>
  <c r="I49" i="3"/>
  <c r="P25" i="3"/>
  <c r="F33" i="3"/>
  <c r="M20" i="3"/>
  <c r="T43" i="3"/>
  <c r="I36" i="3"/>
  <c r="P23" i="3"/>
  <c r="W21" i="3"/>
  <c r="T42" i="3"/>
  <c r="F22" i="3"/>
  <c r="F41" i="3"/>
  <c r="M28" i="3"/>
  <c r="M46" i="3"/>
  <c r="BM17" i="3"/>
  <c r="I43" i="3"/>
  <c r="M48" i="3"/>
  <c r="T35" i="3"/>
  <c r="M50" i="3"/>
  <c r="I22" i="3"/>
  <c r="T27" i="3"/>
  <c r="F35" i="3"/>
  <c r="P40" i="3"/>
  <c r="W27" i="3"/>
  <c r="W45" i="3"/>
  <c r="W46" i="3"/>
  <c r="M47" i="3"/>
  <c r="P32" i="3"/>
  <c r="I48" i="3"/>
  <c r="P35" i="3"/>
  <c r="M35" i="3"/>
  <c r="P20" i="3"/>
  <c r="I20" i="3"/>
  <c r="T26" i="3"/>
  <c r="T44" i="3"/>
  <c r="I41" i="3"/>
  <c r="F43" i="3"/>
  <c r="I27" i="3"/>
  <c r="I45" i="3"/>
  <c r="P50" i="3"/>
  <c r="F32" i="3"/>
  <c r="I25" i="3"/>
  <c r="F25" i="3"/>
  <c r="F45" i="3"/>
  <c r="I30" i="3"/>
  <c r="F47" i="3"/>
  <c r="M34" i="3"/>
  <c r="T40" i="3"/>
  <c r="W25" i="3"/>
  <c r="I37" i="3"/>
  <c r="P24" i="3"/>
  <c r="P42" i="3"/>
  <c r="F46" i="3"/>
  <c r="W30" i="3"/>
  <c r="W50" i="3"/>
  <c r="W48" i="3"/>
  <c r="M23" i="3"/>
  <c r="T29" i="3"/>
  <c r="F29" i="3"/>
  <c r="M49" i="3"/>
  <c r="I32" i="3"/>
  <c r="W40" i="3"/>
  <c r="I51" i="3"/>
  <c r="P38" i="3"/>
  <c r="T24" i="3"/>
  <c r="T47" i="3"/>
  <c r="F28" i="3"/>
  <c r="F31" i="3"/>
  <c r="T41" i="3"/>
  <c r="I39" i="3"/>
  <c r="P45" i="3"/>
  <c r="T48" i="3"/>
  <c r="P37" i="3"/>
  <c r="M21" i="3"/>
  <c r="M24" i="3"/>
  <c r="M26" i="3"/>
  <c r="W47" i="3"/>
  <c r="BJ20" i="3"/>
  <c r="BM20" i="3"/>
  <c r="BJ17" i="3"/>
  <c r="Q10" i="9"/>
  <c r="G10" i="9"/>
  <c r="H10" i="9"/>
  <c r="J10" i="9"/>
  <c r="X10" i="9"/>
  <c r="AB10" i="9"/>
  <c r="AC10" i="9"/>
  <c r="AE10" i="9"/>
  <c r="AK10" i="9"/>
  <c r="AL10" i="9"/>
  <c r="AM10" i="9"/>
  <c r="AN10" i="9"/>
  <c r="AP10" i="9"/>
  <c r="AQ10" i="9"/>
  <c r="AS10" i="9"/>
  <c r="AT10" i="9"/>
  <c r="AU10" i="9"/>
  <c r="AW10" i="9"/>
  <c r="AX10" i="9"/>
  <c r="AZ10" i="9"/>
  <c r="BA10" i="9"/>
  <c r="BB10" i="9"/>
  <c r="BD10" i="9"/>
  <c r="BE10" i="9"/>
  <c r="BG10" i="9"/>
  <c r="D11" i="9"/>
  <c r="E11" i="9"/>
  <c r="G11" i="9"/>
  <c r="H11" i="9"/>
  <c r="J11" i="9"/>
  <c r="K11" i="9"/>
  <c r="L11" i="9"/>
  <c r="N11" i="9"/>
  <c r="O11" i="9"/>
  <c r="Q11" i="9"/>
  <c r="R11" i="9"/>
  <c r="S11" i="9"/>
  <c r="U11" i="9"/>
  <c r="V11" i="9"/>
  <c r="X11" i="9"/>
  <c r="Y11" i="9"/>
  <c r="Z11" i="9"/>
  <c r="AB11" i="9"/>
  <c r="AC11" i="9"/>
  <c r="AE11" i="9"/>
  <c r="AF11" i="9"/>
  <c r="AG11" i="9"/>
  <c r="AI11" i="9"/>
  <c r="AJ11" i="9"/>
  <c r="AL11" i="9"/>
  <c r="AM11" i="9"/>
  <c r="AN11" i="9"/>
  <c r="AP11" i="9"/>
  <c r="AQ11" i="9"/>
  <c r="AS11" i="9"/>
  <c r="AT11" i="9"/>
  <c r="AU11" i="9"/>
  <c r="AW11" i="9"/>
  <c r="AX11" i="9"/>
  <c r="AZ11" i="9"/>
  <c r="BA11" i="9"/>
  <c r="BB11" i="9"/>
  <c r="BD11" i="9"/>
  <c r="BE11" i="9"/>
  <c r="BG11" i="9"/>
  <c r="BH11" i="9"/>
  <c r="BK11" i="9"/>
  <c r="BL11" i="9"/>
  <c r="BN11" i="9"/>
  <c r="BN7" i="9"/>
  <c r="BK7" i="9"/>
  <c r="BH7" i="9"/>
  <c r="BN7" i="8"/>
  <c r="BI7" i="8"/>
  <c r="BK7" i="8"/>
  <c r="BN8" i="5"/>
  <c r="BN9" i="5"/>
  <c r="BN10" i="5"/>
  <c r="BN7" i="5"/>
  <c r="BL8" i="5"/>
  <c r="BL9" i="5"/>
  <c r="BL10" i="5"/>
  <c r="BL7" i="5"/>
  <c r="BK8" i="5"/>
  <c r="BK9" i="5"/>
  <c r="BK10" i="5"/>
  <c r="BK7" i="5"/>
  <c r="BH8" i="5"/>
  <c r="BI8" i="5"/>
  <c r="BH9" i="5"/>
  <c r="BI9" i="5"/>
  <c r="BH10" i="5"/>
  <c r="BI10" i="5"/>
  <c r="BH7" i="5"/>
  <c r="BJ7" i="5" s="1"/>
  <c r="BN8" i="7"/>
  <c r="BN9" i="7"/>
  <c r="BN10" i="7"/>
  <c r="BN11" i="7"/>
  <c r="BN12" i="7"/>
  <c r="BN13" i="7"/>
  <c r="BN15" i="7"/>
  <c r="BN16" i="7"/>
  <c r="BN17" i="7"/>
  <c r="BN18" i="7"/>
  <c r="BN7" i="7"/>
  <c r="BK8" i="7"/>
  <c r="BL8" i="7"/>
  <c r="BK9" i="7"/>
  <c r="BL9" i="7"/>
  <c r="BK10" i="7"/>
  <c r="BL10" i="7"/>
  <c r="BK11" i="7"/>
  <c r="BL11" i="7"/>
  <c r="BK12" i="7"/>
  <c r="BL12" i="7"/>
  <c r="BK13" i="7"/>
  <c r="BL13" i="7"/>
  <c r="BK15" i="7"/>
  <c r="BL15" i="7"/>
  <c r="BK16" i="7"/>
  <c r="BL16" i="7"/>
  <c r="BK17" i="7"/>
  <c r="BL17" i="7"/>
  <c r="BL7" i="7"/>
  <c r="BK7" i="7"/>
  <c r="BH18" i="7"/>
  <c r="BJ11" i="7"/>
  <c r="BJ17" i="7"/>
  <c r="BH7" i="7"/>
  <c r="BJ7" i="7" s="1"/>
  <c r="BL18" i="7"/>
  <c r="BK18" i="7"/>
  <c r="BJ10" i="7"/>
  <c r="BJ8" i="7"/>
  <c r="BK7" i="6"/>
  <c r="BH7" i="6"/>
  <c r="L13" i="11" l="1"/>
  <c r="N13" i="11" s="1"/>
  <c r="AW13" i="11"/>
  <c r="U12" i="11"/>
  <c r="S13" i="11"/>
  <c r="AD13" i="11"/>
  <c r="AF13" i="11" s="1"/>
  <c r="Y12" i="11"/>
  <c r="R6" i="11"/>
  <c r="E13" i="11"/>
  <c r="G13" i="11" s="1"/>
  <c r="BM7" i="7"/>
  <c r="I10" i="9"/>
  <c r="K12" i="11"/>
  <c r="N6" i="11"/>
  <c r="D13" i="11"/>
  <c r="AH11" i="9"/>
  <c r="G12" i="11"/>
  <c r="BA13" i="11"/>
  <c r="BM11" i="7"/>
  <c r="Z13" i="11"/>
  <c r="AB13" i="11" s="1"/>
  <c r="BM18" i="7"/>
  <c r="J13" i="11"/>
  <c r="K13" i="11" s="1"/>
  <c r="Y6" i="11"/>
  <c r="AP13" i="11"/>
  <c r="D12" i="11"/>
  <c r="AM13" i="11"/>
  <c r="BM9" i="5"/>
  <c r="BM10" i="7"/>
  <c r="AF6" i="11"/>
  <c r="R13" i="11"/>
  <c r="BF11" i="9"/>
  <c r="AV10" i="9"/>
  <c r="AG13" i="11"/>
  <c r="AI13" i="11" s="1"/>
  <c r="BM7" i="5"/>
  <c r="W13" i="11"/>
  <c r="Y13" i="11" s="1"/>
  <c r="BM9" i="7"/>
  <c r="AR11" i="9"/>
  <c r="BM12" i="7"/>
  <c r="U13" i="11"/>
  <c r="BK13" i="11"/>
  <c r="BM11" i="9"/>
  <c r="BM16" i="7"/>
  <c r="BM15" i="7"/>
  <c r="AY10" i="9"/>
  <c r="BD13" i="11"/>
  <c r="AF12" i="11"/>
  <c r="T11" i="9"/>
  <c r="AK11" i="9"/>
  <c r="I11" i="9"/>
  <c r="AY11" i="9"/>
  <c r="F11" i="9"/>
  <c r="AV11" i="9"/>
  <c r="AO10" i="9"/>
  <c r="BJ13" i="7"/>
  <c r="M11" i="9"/>
  <c r="BF10" i="9"/>
  <c r="BC10" i="9"/>
  <c r="BM8" i="5"/>
  <c r="BM7" i="8"/>
  <c r="BM8" i="7"/>
  <c r="BJ18" i="7"/>
  <c r="BM13" i="7"/>
  <c r="AD11" i="9"/>
  <c r="BJ9" i="5"/>
  <c r="BJ15" i="7"/>
  <c r="AA11" i="9"/>
  <c r="BC11" i="9"/>
  <c r="BJ9" i="7"/>
  <c r="BJ8" i="5"/>
  <c r="BJ11" i="9"/>
  <c r="W11" i="9"/>
  <c r="AR10" i="9"/>
  <c r="BJ12" i="7"/>
  <c r="AO11" i="9"/>
  <c r="AD10" i="9"/>
  <c r="P11" i="9"/>
  <c r="BJ16" i="7"/>
  <c r="BM17" i="7"/>
  <c r="BJ7" i="9"/>
  <c r="BM7" i="9"/>
  <c r="BJ7" i="8"/>
  <c r="BM7" i="6"/>
  <c r="BJ7" i="6"/>
  <c r="BA7" i="4" l="1"/>
  <c r="BB7" i="4"/>
  <c r="BD7" i="4"/>
  <c r="BE7" i="4"/>
  <c r="BG7" i="4"/>
  <c r="BN8" i="3"/>
  <c r="BN9" i="3"/>
  <c r="BN10" i="3"/>
  <c r="BN11" i="3"/>
  <c r="BN12" i="3"/>
  <c r="BN13" i="3"/>
  <c r="BN14" i="3"/>
  <c r="BN15" i="3"/>
  <c r="BN16" i="3"/>
  <c r="BN7" i="3"/>
  <c r="BH8" i="3"/>
  <c r="BI8" i="3"/>
  <c r="BK8" i="3"/>
  <c r="BL8" i="3"/>
  <c r="BH9" i="3"/>
  <c r="BI9" i="3"/>
  <c r="BK9" i="3"/>
  <c r="BL9" i="3"/>
  <c r="BH10" i="3"/>
  <c r="BI10" i="3"/>
  <c r="BK10" i="3"/>
  <c r="BL10" i="3"/>
  <c r="BH11" i="3"/>
  <c r="BI11" i="3"/>
  <c r="BK11" i="3"/>
  <c r="BL11" i="3"/>
  <c r="BH12" i="3"/>
  <c r="BI12" i="3"/>
  <c r="BK12" i="3"/>
  <c r="BL12" i="3"/>
  <c r="BH13" i="3"/>
  <c r="BI13" i="3"/>
  <c r="BK13" i="3"/>
  <c r="BL13" i="3"/>
  <c r="BH14" i="3"/>
  <c r="BI14" i="3"/>
  <c r="BK14" i="3"/>
  <c r="BL14" i="3"/>
  <c r="BH15" i="3"/>
  <c r="BI15" i="3"/>
  <c r="BK15" i="3"/>
  <c r="BL15" i="3"/>
  <c r="BH16" i="3"/>
  <c r="BI16" i="3"/>
  <c r="BK16" i="3"/>
  <c r="BL16" i="3"/>
  <c r="BJ18" i="3"/>
  <c r="BJ19" i="3"/>
  <c r="BL7" i="3"/>
  <c r="BK7" i="3"/>
  <c r="BI7" i="3"/>
  <c r="BH7" i="3"/>
  <c r="BE10" i="7"/>
  <c r="BG10" i="7"/>
  <c r="BG15" i="6"/>
  <c r="BE15" i="6"/>
  <c r="BD15" i="6"/>
  <c r="BB15" i="6"/>
  <c r="BA15" i="6"/>
  <c r="BG18" i="4"/>
  <c r="BE18" i="4"/>
  <c r="BD18" i="4"/>
  <c r="BB18" i="4"/>
  <c r="BA18" i="4"/>
  <c r="BG17" i="4"/>
  <c r="BE17" i="4"/>
  <c r="BD17" i="4"/>
  <c r="BB17" i="4"/>
  <c r="BA17" i="4"/>
  <c r="BG16" i="4"/>
  <c r="BE16" i="4"/>
  <c r="BD16" i="4"/>
  <c r="BB16" i="4"/>
  <c r="BA16" i="4"/>
  <c r="BG9" i="9"/>
  <c r="BE9" i="9"/>
  <c r="BD9" i="9"/>
  <c r="BB9" i="9"/>
  <c r="BA9" i="9"/>
  <c r="BG8" i="9"/>
  <c r="BE8" i="9"/>
  <c r="BD8" i="9"/>
  <c r="BB8" i="9"/>
  <c r="BA8" i="9"/>
  <c r="BG7" i="9"/>
  <c r="BE7" i="9"/>
  <c r="BD7" i="9"/>
  <c r="BB7" i="9"/>
  <c r="BA7" i="9"/>
  <c r="BG17" i="7"/>
  <c r="BE17" i="7"/>
  <c r="BD17" i="7"/>
  <c r="BB17" i="7"/>
  <c r="BA17" i="7"/>
  <c r="BG16" i="7"/>
  <c r="BE16" i="7"/>
  <c r="BD16" i="7"/>
  <c r="BB16" i="7"/>
  <c r="BA16" i="7"/>
  <c r="BG15" i="7"/>
  <c r="BE15" i="7"/>
  <c r="BD15" i="7"/>
  <c r="BB15" i="7"/>
  <c r="BA15" i="7"/>
  <c r="BG13" i="7"/>
  <c r="BE13" i="7"/>
  <c r="BD13" i="7"/>
  <c r="BB13" i="7"/>
  <c r="BA13" i="7"/>
  <c r="BG12" i="7"/>
  <c r="BE12" i="7"/>
  <c r="BD12" i="7"/>
  <c r="BB12" i="7"/>
  <c r="BA12" i="7"/>
  <c r="BG11" i="7"/>
  <c r="BE11" i="7"/>
  <c r="BD11" i="7"/>
  <c r="BB11" i="7"/>
  <c r="BA11" i="7"/>
  <c r="BG9" i="7"/>
  <c r="BE9" i="7"/>
  <c r="BD9" i="7"/>
  <c r="BB9" i="7"/>
  <c r="BA9" i="7"/>
  <c r="BG8" i="7"/>
  <c r="BE8" i="7"/>
  <c r="BD8" i="7"/>
  <c r="BB8" i="7"/>
  <c r="BA8" i="7"/>
  <c r="BG7" i="7"/>
  <c r="BE7" i="7"/>
  <c r="BD7" i="7"/>
  <c r="BB7" i="7"/>
  <c r="BA7" i="7"/>
  <c r="BG13" i="6"/>
  <c r="BE13" i="6"/>
  <c r="BD13" i="6"/>
  <c r="BB13" i="6"/>
  <c r="BA13" i="6"/>
  <c r="BG12" i="6"/>
  <c r="BE12" i="6"/>
  <c r="BD12" i="6"/>
  <c r="BB12" i="6"/>
  <c r="BA12" i="6"/>
  <c r="BG11" i="6"/>
  <c r="BE11" i="6"/>
  <c r="BD11" i="6"/>
  <c r="BB11" i="6"/>
  <c r="BA11" i="6"/>
  <c r="BG10" i="6"/>
  <c r="BE10" i="6"/>
  <c r="BD10" i="6"/>
  <c r="BB10" i="6"/>
  <c r="BA10" i="6"/>
  <c r="BG9" i="6"/>
  <c r="BE9" i="6"/>
  <c r="BD9" i="6"/>
  <c r="BB9" i="6"/>
  <c r="BA9" i="6"/>
  <c r="BG8" i="6"/>
  <c r="BE8" i="6"/>
  <c r="BD8" i="6"/>
  <c r="BB8" i="6"/>
  <c r="BA8" i="6"/>
  <c r="BG7" i="6"/>
  <c r="BE7" i="6"/>
  <c r="BD7" i="6"/>
  <c r="BB7" i="6"/>
  <c r="BA7" i="6"/>
  <c r="BG9" i="5"/>
  <c r="BE9" i="5"/>
  <c r="BD9" i="5"/>
  <c r="BB9" i="5"/>
  <c r="BA9" i="5"/>
  <c r="BG8" i="5"/>
  <c r="BE8" i="5"/>
  <c r="BD8" i="5"/>
  <c r="BB8" i="5"/>
  <c r="BA8" i="5"/>
  <c r="BG15" i="4"/>
  <c r="BE15" i="4"/>
  <c r="BD15" i="4"/>
  <c r="BB15" i="4"/>
  <c r="BA15" i="4"/>
  <c r="BG14" i="4"/>
  <c r="BE14" i="4"/>
  <c r="BD14" i="4"/>
  <c r="BB14" i="4"/>
  <c r="BA14" i="4"/>
  <c r="BG13" i="4"/>
  <c r="BE13" i="4"/>
  <c r="BD13" i="4"/>
  <c r="BB13" i="4"/>
  <c r="BA13" i="4"/>
  <c r="BG12" i="4"/>
  <c r="BE12" i="4"/>
  <c r="BD12" i="4"/>
  <c r="BB12" i="4"/>
  <c r="BA12" i="4"/>
  <c r="BG11" i="4"/>
  <c r="BE11" i="4"/>
  <c r="BD11" i="4"/>
  <c r="BB11" i="4"/>
  <c r="BA11" i="4"/>
  <c r="BG10" i="4"/>
  <c r="BE10" i="4"/>
  <c r="BD10" i="4"/>
  <c r="BB10" i="4"/>
  <c r="BA10" i="4"/>
  <c r="BG9" i="4"/>
  <c r="BE9" i="4"/>
  <c r="BD9" i="4"/>
  <c r="BB9" i="4"/>
  <c r="BA9" i="4"/>
  <c r="BG8" i="4"/>
  <c r="BE8" i="4"/>
  <c r="BD8" i="4"/>
  <c r="BF8" i="4" s="1"/>
  <c r="BB8" i="4"/>
  <c r="BA8" i="4"/>
  <c r="BG52" i="3"/>
  <c r="BG18" i="3"/>
  <c r="BG16" i="3"/>
  <c r="BG15" i="3"/>
  <c r="BG14" i="3"/>
  <c r="BG13" i="3"/>
  <c r="BG12" i="3"/>
  <c r="BG11" i="3"/>
  <c r="BG10" i="3"/>
  <c r="BG9" i="3"/>
  <c r="BG8" i="3"/>
  <c r="BG7" i="3"/>
  <c r="BF19" i="3"/>
  <c r="BE18" i="3"/>
  <c r="BD18" i="3"/>
  <c r="BE16" i="3"/>
  <c r="BD16" i="3"/>
  <c r="BE15" i="3"/>
  <c r="BD15" i="3"/>
  <c r="BE14" i="3"/>
  <c r="BD14" i="3"/>
  <c r="BE13" i="3"/>
  <c r="BD13" i="3"/>
  <c r="BE12" i="3"/>
  <c r="BD12" i="3"/>
  <c r="BE11" i="3"/>
  <c r="BD11" i="3"/>
  <c r="BE10" i="3"/>
  <c r="BD10" i="3"/>
  <c r="BE9" i="3"/>
  <c r="BD9" i="3"/>
  <c r="BE8" i="3"/>
  <c r="BD8" i="3"/>
  <c r="BE7" i="3"/>
  <c r="BD7" i="3"/>
  <c r="BA52" i="3"/>
  <c r="BC19" i="3"/>
  <c r="BB18" i="3"/>
  <c r="BA18" i="3"/>
  <c r="BB16" i="3"/>
  <c r="BA16" i="3"/>
  <c r="BB15" i="3"/>
  <c r="BA15" i="3"/>
  <c r="BB14" i="3"/>
  <c r="BA14" i="3"/>
  <c r="BB13" i="3"/>
  <c r="BA13" i="3"/>
  <c r="BB12" i="3"/>
  <c r="BA12" i="3"/>
  <c r="BB11" i="3"/>
  <c r="BA11" i="3"/>
  <c r="BB10" i="3"/>
  <c r="BA10" i="3"/>
  <c r="BB9" i="3"/>
  <c r="BA9" i="3"/>
  <c r="BB8" i="3"/>
  <c r="BA8" i="3"/>
  <c r="BB7" i="3"/>
  <c r="BA7" i="3"/>
  <c r="BG19" i="4"/>
  <c r="BG53" i="3"/>
  <c r="AZ15" i="6"/>
  <c r="AX15" i="6"/>
  <c r="AW15" i="6"/>
  <c r="AU15" i="6"/>
  <c r="AT15" i="6"/>
  <c r="AZ18" i="4"/>
  <c r="AX18" i="4"/>
  <c r="AW18" i="4"/>
  <c r="AU18" i="4"/>
  <c r="AT18" i="4"/>
  <c r="AZ17" i="4"/>
  <c r="AX17" i="4"/>
  <c r="AW17" i="4"/>
  <c r="AU17" i="4"/>
  <c r="AT17" i="4"/>
  <c r="AZ16" i="4"/>
  <c r="AX16" i="4"/>
  <c r="AW16" i="4"/>
  <c r="AU16" i="4"/>
  <c r="AT16" i="4"/>
  <c r="AZ9" i="9"/>
  <c r="AX9" i="9"/>
  <c r="AW9" i="9"/>
  <c r="AU9" i="9"/>
  <c r="AT9" i="9"/>
  <c r="AZ8" i="9"/>
  <c r="AX8" i="9"/>
  <c r="AW8" i="9"/>
  <c r="AU8" i="9"/>
  <c r="AT8" i="9"/>
  <c r="AZ7" i="9"/>
  <c r="AX7" i="9"/>
  <c r="AW7" i="9"/>
  <c r="AU7" i="9"/>
  <c r="AT7" i="9"/>
  <c r="AZ7" i="8"/>
  <c r="AX7" i="8"/>
  <c r="AW7" i="8"/>
  <c r="AU7" i="8"/>
  <c r="AT7" i="8"/>
  <c r="AZ17" i="7"/>
  <c r="AX17" i="7"/>
  <c r="AW17" i="7"/>
  <c r="AU17" i="7"/>
  <c r="AT17" i="7"/>
  <c r="AZ16" i="7"/>
  <c r="AX16" i="7"/>
  <c r="AW16" i="7"/>
  <c r="AU16" i="7"/>
  <c r="AT16" i="7"/>
  <c r="AZ15" i="7"/>
  <c r="AX15" i="7"/>
  <c r="AW15" i="7"/>
  <c r="AU15" i="7"/>
  <c r="AT15" i="7"/>
  <c r="AZ13" i="7"/>
  <c r="AX13" i="7"/>
  <c r="AW13" i="7"/>
  <c r="AU13" i="7"/>
  <c r="AT13" i="7"/>
  <c r="AZ11" i="7"/>
  <c r="AX11" i="7"/>
  <c r="AW11" i="7"/>
  <c r="AU11" i="7"/>
  <c r="AT11" i="7"/>
  <c r="AZ10" i="7"/>
  <c r="AX10" i="7"/>
  <c r="AW10" i="7"/>
  <c r="AU10" i="7"/>
  <c r="AT10" i="7"/>
  <c r="AZ9" i="7"/>
  <c r="AX9" i="7"/>
  <c r="AW9" i="7"/>
  <c r="AU9" i="7"/>
  <c r="AT9" i="7"/>
  <c r="AZ8" i="7"/>
  <c r="AX8" i="7"/>
  <c r="AW8" i="7"/>
  <c r="AU8" i="7"/>
  <c r="AT8" i="7"/>
  <c r="AZ7" i="7"/>
  <c r="AX7" i="7"/>
  <c r="AW7" i="7"/>
  <c r="AU7" i="7"/>
  <c r="AT7" i="7"/>
  <c r="AZ14" i="6"/>
  <c r="AX14" i="6"/>
  <c r="AW14" i="6"/>
  <c r="AU14" i="6"/>
  <c r="AT14" i="6"/>
  <c r="AZ13" i="6"/>
  <c r="AX13" i="6"/>
  <c r="AW13" i="6"/>
  <c r="AU13" i="6"/>
  <c r="AT13" i="6"/>
  <c r="AZ12" i="6"/>
  <c r="AX12" i="6"/>
  <c r="AW12" i="6"/>
  <c r="AU12" i="6"/>
  <c r="AT12" i="6"/>
  <c r="AZ11" i="6"/>
  <c r="AX11" i="6"/>
  <c r="AW11" i="6"/>
  <c r="AU11" i="6"/>
  <c r="AT11" i="6"/>
  <c r="AZ10" i="6"/>
  <c r="AX10" i="6"/>
  <c r="AW10" i="6"/>
  <c r="AU10" i="6"/>
  <c r="AT10" i="6"/>
  <c r="AZ9" i="6"/>
  <c r="AX9" i="6"/>
  <c r="AW9" i="6"/>
  <c r="AU9" i="6"/>
  <c r="AT9" i="6"/>
  <c r="AZ8" i="6"/>
  <c r="AX8" i="6"/>
  <c r="AW8" i="6"/>
  <c r="AU8" i="6"/>
  <c r="AT8" i="6"/>
  <c r="AZ7" i="6"/>
  <c r="AX7" i="6"/>
  <c r="AW7" i="6"/>
  <c r="AU7" i="6"/>
  <c r="AT7" i="6"/>
  <c r="AZ9" i="5"/>
  <c r="AX9" i="5"/>
  <c r="AW9" i="5"/>
  <c r="AU9" i="5"/>
  <c r="AT9" i="5"/>
  <c r="AZ8" i="5"/>
  <c r="AX8" i="5"/>
  <c r="AW8" i="5"/>
  <c r="AU8" i="5"/>
  <c r="AT8" i="5"/>
  <c r="AZ15" i="4"/>
  <c r="AX15" i="4"/>
  <c r="AW15" i="4"/>
  <c r="AU15" i="4"/>
  <c r="AT15" i="4"/>
  <c r="AZ14" i="4"/>
  <c r="AX14" i="4"/>
  <c r="AW14" i="4"/>
  <c r="AU14" i="4"/>
  <c r="AT14" i="4"/>
  <c r="AZ13" i="4"/>
  <c r="AX13" i="4"/>
  <c r="AW13" i="4"/>
  <c r="AU13" i="4"/>
  <c r="AT13" i="4"/>
  <c r="AZ12" i="4"/>
  <c r="AX12" i="4"/>
  <c r="AW12" i="4"/>
  <c r="AU12" i="4"/>
  <c r="AT12" i="4"/>
  <c r="AZ11" i="4"/>
  <c r="AX11" i="4"/>
  <c r="AW11" i="4"/>
  <c r="AU11" i="4"/>
  <c r="AT11" i="4"/>
  <c r="AZ10" i="4"/>
  <c r="AX10" i="4"/>
  <c r="AW10" i="4"/>
  <c r="AU10" i="4"/>
  <c r="AT10" i="4"/>
  <c r="AZ9" i="4"/>
  <c r="AX9" i="4"/>
  <c r="AW9" i="4"/>
  <c r="AU9" i="4"/>
  <c r="AT9" i="4"/>
  <c r="AZ8" i="4"/>
  <c r="AX8" i="4"/>
  <c r="AW8" i="4"/>
  <c r="AU8" i="4"/>
  <c r="AT8" i="4"/>
  <c r="AZ7" i="4"/>
  <c r="AX7" i="4"/>
  <c r="AW7" i="4"/>
  <c r="AU7" i="4"/>
  <c r="AT7" i="4"/>
  <c r="AZ52" i="3"/>
  <c r="AX52" i="3"/>
  <c r="AW52" i="3"/>
  <c r="AU52" i="3"/>
  <c r="AT52" i="3"/>
  <c r="AZ18" i="3"/>
  <c r="AX18" i="3"/>
  <c r="AW18" i="3"/>
  <c r="AU18" i="3"/>
  <c r="AT18" i="3"/>
  <c r="AZ16" i="3"/>
  <c r="AX16" i="3"/>
  <c r="AW16" i="3"/>
  <c r="AU16" i="3"/>
  <c r="AT16" i="3"/>
  <c r="AZ15" i="3"/>
  <c r="AX15" i="3"/>
  <c r="AW15" i="3"/>
  <c r="AU15" i="3"/>
  <c r="AT15" i="3"/>
  <c r="AZ14" i="3"/>
  <c r="AX14" i="3"/>
  <c r="AW14" i="3"/>
  <c r="AU14" i="3"/>
  <c r="AT14" i="3"/>
  <c r="AZ13" i="3"/>
  <c r="AX13" i="3"/>
  <c r="AW13" i="3"/>
  <c r="AU13" i="3"/>
  <c r="AT13" i="3"/>
  <c r="AZ12" i="3"/>
  <c r="AX12" i="3"/>
  <c r="AW12" i="3"/>
  <c r="AU12" i="3"/>
  <c r="AT12" i="3"/>
  <c r="AZ11" i="3"/>
  <c r="AX11" i="3"/>
  <c r="AW11" i="3"/>
  <c r="AU11" i="3"/>
  <c r="AT11" i="3"/>
  <c r="AZ10" i="3"/>
  <c r="AX10" i="3"/>
  <c r="AW10" i="3"/>
  <c r="AU10" i="3"/>
  <c r="AT10" i="3"/>
  <c r="AZ9" i="3"/>
  <c r="AX9" i="3"/>
  <c r="AW9" i="3"/>
  <c r="AU9" i="3"/>
  <c r="AT9" i="3"/>
  <c r="AZ8" i="3"/>
  <c r="AX8" i="3"/>
  <c r="AW8" i="3"/>
  <c r="AU8" i="3"/>
  <c r="AT8" i="3"/>
  <c r="AZ7" i="3"/>
  <c r="AX7" i="3"/>
  <c r="AW7" i="3"/>
  <c r="AU7" i="3"/>
  <c r="AT7" i="3"/>
  <c r="AZ18" i="7"/>
  <c r="AZ17" i="6"/>
  <c r="AZ10" i="5"/>
  <c r="AZ19" i="4"/>
  <c r="AZ53" i="3"/>
  <c r="AS9" i="9"/>
  <c r="AQ9" i="9"/>
  <c r="AP9" i="9"/>
  <c r="AN9" i="9"/>
  <c r="AM9" i="9"/>
  <c r="AS8" i="9"/>
  <c r="AQ8" i="9"/>
  <c r="AP8" i="9"/>
  <c r="AN8" i="9"/>
  <c r="AM8" i="9"/>
  <c r="AS7" i="9"/>
  <c r="AQ7" i="9"/>
  <c r="AP7" i="9"/>
  <c r="AN7" i="9"/>
  <c r="AM7" i="9"/>
  <c r="AS7" i="8"/>
  <c r="AQ7" i="8"/>
  <c r="AP7" i="8"/>
  <c r="AN7" i="8"/>
  <c r="AM7" i="8"/>
  <c r="AS17" i="7"/>
  <c r="AQ17" i="7"/>
  <c r="AP17" i="7"/>
  <c r="AN17" i="7"/>
  <c r="AM17" i="7"/>
  <c r="AS16" i="7"/>
  <c r="AQ16" i="7"/>
  <c r="AP16" i="7"/>
  <c r="AN16" i="7"/>
  <c r="AM16" i="7"/>
  <c r="AS15" i="7"/>
  <c r="AQ15" i="7"/>
  <c r="AP15" i="7"/>
  <c r="AN15" i="7"/>
  <c r="AM15" i="7"/>
  <c r="AS13" i="7"/>
  <c r="AQ13" i="7"/>
  <c r="AP13" i="7"/>
  <c r="AN13" i="7"/>
  <c r="AM13" i="7"/>
  <c r="AS11" i="7"/>
  <c r="AQ11" i="7"/>
  <c r="AP11" i="7"/>
  <c r="AN11" i="7"/>
  <c r="AM11" i="7"/>
  <c r="AS10" i="7"/>
  <c r="AQ10" i="7"/>
  <c r="AP10" i="7"/>
  <c r="AN10" i="7"/>
  <c r="AM10" i="7"/>
  <c r="AS9" i="7"/>
  <c r="AQ9" i="7"/>
  <c r="AP9" i="7"/>
  <c r="AN9" i="7"/>
  <c r="AM9" i="7"/>
  <c r="AS8" i="7"/>
  <c r="AQ8" i="7"/>
  <c r="AP8" i="7"/>
  <c r="AN8" i="7"/>
  <c r="AM8" i="7"/>
  <c r="AS7" i="7"/>
  <c r="AQ7" i="7"/>
  <c r="AP7" i="7"/>
  <c r="AN7" i="7"/>
  <c r="AM7" i="7"/>
  <c r="AS15" i="6"/>
  <c r="AQ15" i="6"/>
  <c r="AP15" i="6"/>
  <c r="AN15" i="6"/>
  <c r="AM15" i="6"/>
  <c r="AS14" i="6"/>
  <c r="AQ14" i="6"/>
  <c r="AP14" i="6"/>
  <c r="AN14" i="6"/>
  <c r="AM14" i="6"/>
  <c r="AS13" i="6"/>
  <c r="AQ13" i="6"/>
  <c r="AP13" i="6"/>
  <c r="AN13" i="6"/>
  <c r="AM13" i="6"/>
  <c r="AS12" i="6"/>
  <c r="AQ12" i="6"/>
  <c r="AP12" i="6"/>
  <c r="AN12" i="6"/>
  <c r="AM12" i="6"/>
  <c r="AS11" i="6"/>
  <c r="AQ11" i="6"/>
  <c r="AP11" i="6"/>
  <c r="AN11" i="6"/>
  <c r="AM11" i="6"/>
  <c r="AS10" i="6"/>
  <c r="AQ10" i="6"/>
  <c r="AP10" i="6"/>
  <c r="AN10" i="6"/>
  <c r="AM10" i="6"/>
  <c r="AS9" i="6"/>
  <c r="AQ9" i="6"/>
  <c r="AP9" i="6"/>
  <c r="AN9" i="6"/>
  <c r="AM9" i="6"/>
  <c r="AS8" i="6"/>
  <c r="AQ8" i="6"/>
  <c r="AP8" i="6"/>
  <c r="AN8" i="6"/>
  <c r="AM8" i="6"/>
  <c r="AS7" i="6"/>
  <c r="AQ7" i="6"/>
  <c r="AP7" i="6"/>
  <c r="AN7" i="6"/>
  <c r="AM7" i="6"/>
  <c r="AS9" i="5"/>
  <c r="AQ9" i="5"/>
  <c r="AP9" i="5"/>
  <c r="AN9" i="5"/>
  <c r="AM9" i="5"/>
  <c r="AS8" i="5"/>
  <c r="AQ8" i="5"/>
  <c r="AP8" i="5"/>
  <c r="AN8" i="5"/>
  <c r="AM8" i="5"/>
  <c r="AS18" i="4"/>
  <c r="AQ18" i="4"/>
  <c r="AP18" i="4"/>
  <c r="AN18" i="4"/>
  <c r="AM18" i="4"/>
  <c r="AS17" i="4"/>
  <c r="AQ17" i="4"/>
  <c r="AP17" i="4"/>
  <c r="AN17" i="4"/>
  <c r="AM17" i="4"/>
  <c r="AS16" i="4"/>
  <c r="AQ16" i="4"/>
  <c r="AP16" i="4"/>
  <c r="AN16" i="4"/>
  <c r="AM16" i="4"/>
  <c r="AS15" i="4"/>
  <c r="AQ15" i="4"/>
  <c r="AP15" i="4"/>
  <c r="AN15" i="4"/>
  <c r="AM15" i="4"/>
  <c r="AS14" i="4"/>
  <c r="AQ14" i="4"/>
  <c r="AP14" i="4"/>
  <c r="AN14" i="4"/>
  <c r="AM14" i="4"/>
  <c r="AS13" i="4"/>
  <c r="AQ13" i="4"/>
  <c r="AP13" i="4"/>
  <c r="AN13" i="4"/>
  <c r="AM13" i="4"/>
  <c r="AS12" i="4"/>
  <c r="AQ12" i="4"/>
  <c r="AP12" i="4"/>
  <c r="AN12" i="4"/>
  <c r="AM12" i="4"/>
  <c r="AS11" i="4"/>
  <c r="AQ11" i="4"/>
  <c r="AP11" i="4"/>
  <c r="AN11" i="4"/>
  <c r="AM11" i="4"/>
  <c r="AS10" i="4"/>
  <c r="AQ10" i="4"/>
  <c r="AP10" i="4"/>
  <c r="AN10" i="4"/>
  <c r="AM10" i="4"/>
  <c r="AS9" i="4"/>
  <c r="AQ9" i="4"/>
  <c r="AP9" i="4"/>
  <c r="AN9" i="4"/>
  <c r="AM9" i="4"/>
  <c r="AS8" i="4"/>
  <c r="AQ8" i="4"/>
  <c r="AP8" i="4"/>
  <c r="AN8" i="4"/>
  <c r="AM8" i="4"/>
  <c r="AS7" i="4"/>
  <c r="AQ7" i="4"/>
  <c r="AP7" i="4"/>
  <c r="AN7" i="4"/>
  <c r="AM7" i="4"/>
  <c r="AS52" i="3"/>
  <c r="AQ52" i="3"/>
  <c r="AP52" i="3"/>
  <c r="AN52" i="3"/>
  <c r="AM52" i="3"/>
  <c r="AS18" i="3"/>
  <c r="AQ18" i="3"/>
  <c r="AP18" i="3"/>
  <c r="AN18" i="3"/>
  <c r="AM18" i="3"/>
  <c r="AS16" i="3"/>
  <c r="AQ16" i="3"/>
  <c r="AP16" i="3"/>
  <c r="AN16" i="3"/>
  <c r="AM16" i="3"/>
  <c r="AS15" i="3"/>
  <c r="AQ15" i="3"/>
  <c r="AP15" i="3"/>
  <c r="AN15" i="3"/>
  <c r="AM15" i="3"/>
  <c r="AS14" i="3"/>
  <c r="AQ14" i="3"/>
  <c r="AP14" i="3"/>
  <c r="AN14" i="3"/>
  <c r="AM14" i="3"/>
  <c r="AS13" i="3"/>
  <c r="AQ13" i="3"/>
  <c r="AP13" i="3"/>
  <c r="AN13" i="3"/>
  <c r="AM13" i="3"/>
  <c r="AS12" i="3"/>
  <c r="AQ12" i="3"/>
  <c r="AP12" i="3"/>
  <c r="AN12" i="3"/>
  <c r="AM12" i="3"/>
  <c r="AS11" i="3"/>
  <c r="AQ11" i="3"/>
  <c r="AP11" i="3"/>
  <c r="AN11" i="3"/>
  <c r="AM11" i="3"/>
  <c r="AS10" i="3"/>
  <c r="AQ10" i="3"/>
  <c r="AP10" i="3"/>
  <c r="AN10" i="3"/>
  <c r="AM10" i="3"/>
  <c r="AS9" i="3"/>
  <c r="AQ9" i="3"/>
  <c r="AP9" i="3"/>
  <c r="AN9" i="3"/>
  <c r="AM9" i="3"/>
  <c r="AS8" i="3"/>
  <c r="AQ8" i="3"/>
  <c r="AP8" i="3"/>
  <c r="AN8" i="3"/>
  <c r="AM8" i="3"/>
  <c r="AQ7" i="3"/>
  <c r="AS7" i="3"/>
  <c r="AP7" i="3"/>
  <c r="AN7" i="3"/>
  <c r="AM7" i="3"/>
  <c r="AS18" i="7"/>
  <c r="AS17" i="6"/>
  <c r="AS10" i="5"/>
  <c r="AS19" i="4"/>
  <c r="AS53" i="3"/>
  <c r="BC7" i="3" l="1"/>
  <c r="BC13" i="7"/>
  <c r="BC15" i="6"/>
  <c r="BM11" i="3"/>
  <c r="BF16" i="4"/>
  <c r="BF15" i="7"/>
  <c r="BF12" i="4"/>
  <c r="BC17" i="4"/>
  <c r="BC8" i="3"/>
  <c r="BJ13" i="3"/>
  <c r="BJ16" i="3"/>
  <c r="BC13" i="3"/>
  <c r="BC15" i="4"/>
  <c r="BF16" i="7"/>
  <c r="BC18" i="4"/>
  <c r="BC11" i="4"/>
  <c r="BF9" i="5"/>
  <c r="BC12" i="7"/>
  <c r="BF7" i="3"/>
  <c r="BJ10" i="3"/>
  <c r="BF17" i="4"/>
  <c r="BF8" i="6"/>
  <c r="BC7" i="4"/>
  <c r="BC8" i="5"/>
  <c r="BC10" i="3"/>
  <c r="BF15" i="3"/>
  <c r="BM10" i="3"/>
  <c r="BJ14" i="3"/>
  <c r="BM9" i="3"/>
  <c r="BM16" i="3"/>
  <c r="BM13" i="3"/>
  <c r="BJ21" i="3"/>
  <c r="BM19" i="3"/>
  <c r="BM21" i="3"/>
  <c r="BJ15" i="3"/>
  <c r="BM18" i="3"/>
  <c r="BF9" i="3"/>
  <c r="BF18" i="3"/>
  <c r="BM7" i="3"/>
  <c r="BJ12" i="3"/>
  <c r="BF8" i="9"/>
  <c r="BJ10" i="5"/>
  <c r="BB17" i="6"/>
  <c r="BJ8" i="3"/>
  <c r="BE17" i="6"/>
  <c r="BG17" i="6"/>
  <c r="BJ9" i="3"/>
  <c r="BC7" i="6"/>
  <c r="BJ7" i="3"/>
  <c r="BM15" i="3"/>
  <c r="BF10" i="4"/>
  <c r="BF11" i="6"/>
  <c r="BJ11" i="3"/>
  <c r="BM12" i="3"/>
  <c r="BG18" i="7"/>
  <c r="BF15" i="6"/>
  <c r="BM14" i="3"/>
  <c r="BF7" i="4"/>
  <c r="BM10" i="5"/>
  <c r="BF8" i="5"/>
  <c r="BM8" i="3"/>
  <c r="BG10" i="5"/>
  <c r="BC9" i="3"/>
  <c r="BC11" i="6"/>
  <c r="BF7" i="6"/>
  <c r="BC10" i="4"/>
  <c r="BC14" i="4"/>
  <c r="BF12" i="7"/>
  <c r="BF9" i="9"/>
  <c r="BC8" i="4"/>
  <c r="BC12" i="4"/>
  <c r="BA53" i="3"/>
  <c r="BC53" i="3" s="1"/>
  <c r="BF9" i="6"/>
  <c r="BF13" i="6"/>
  <c r="BC8" i="9"/>
  <c r="BC10" i="6"/>
  <c r="BF15" i="4"/>
  <c r="BC8" i="6"/>
  <c r="BC12" i="6"/>
  <c r="BC15" i="3"/>
  <c r="BE18" i="7"/>
  <c r="BF10" i="3"/>
  <c r="BF11" i="4"/>
  <c r="BF7" i="7"/>
  <c r="BF12" i="6"/>
  <c r="BF12" i="3"/>
  <c r="BC9" i="4"/>
  <c r="BC13" i="4"/>
  <c r="BC9" i="6"/>
  <c r="BF13" i="7"/>
  <c r="BC8" i="7"/>
  <c r="BB10" i="5"/>
  <c r="BF13" i="3"/>
  <c r="BF9" i="4"/>
  <c r="BF13" i="4"/>
  <c r="BC13" i="6"/>
  <c r="BC7" i="7"/>
  <c r="BD10" i="5"/>
  <c r="BE10" i="5"/>
  <c r="BA10" i="7"/>
  <c r="BC17" i="7"/>
  <c r="BB19" i="4"/>
  <c r="BE19" i="4"/>
  <c r="BA14" i="6"/>
  <c r="BA10" i="5"/>
  <c r="BF10" i="6"/>
  <c r="BC16" i="7"/>
  <c r="BA17" i="6"/>
  <c r="BF16" i="3"/>
  <c r="BD17" i="6"/>
  <c r="BC16" i="3"/>
  <c r="BF8" i="3"/>
  <c r="BC18" i="3"/>
  <c r="BC9" i="5"/>
  <c r="BF11" i="3"/>
  <c r="BF14" i="4"/>
  <c r="BC9" i="7"/>
  <c r="BF18" i="4"/>
  <c r="BC11" i="3"/>
  <c r="BB14" i="6"/>
  <c r="BC9" i="9"/>
  <c r="BA19" i="4"/>
  <c r="BA18" i="7"/>
  <c r="BC12" i="3"/>
  <c r="BG14" i="6"/>
  <c r="BC15" i="7"/>
  <c r="BD19" i="4"/>
  <c r="BB18" i="7"/>
  <c r="BE14" i="6"/>
  <c r="BB10" i="7"/>
  <c r="BD14" i="6"/>
  <c r="BF14" i="3"/>
  <c r="BC14" i="3"/>
  <c r="BC52" i="3"/>
  <c r="BF52" i="3"/>
  <c r="BF17" i="7"/>
  <c r="BD10" i="7"/>
  <c r="BF10" i="7" s="1"/>
  <c r="BC16" i="4"/>
  <c r="BF7" i="9"/>
  <c r="BC7" i="9"/>
  <c r="BC11" i="7"/>
  <c r="BF8" i="7"/>
  <c r="BF11" i="7"/>
  <c r="BF9" i="7"/>
  <c r="AY11" i="7"/>
  <c r="AV16" i="4"/>
  <c r="AV14" i="3"/>
  <c r="AY7" i="4"/>
  <c r="AV16" i="7"/>
  <c r="AY8" i="5"/>
  <c r="AY11" i="4"/>
  <c r="AY7" i="3"/>
  <c r="AY10" i="4"/>
  <c r="AY18" i="4"/>
  <c r="AV17" i="7"/>
  <c r="AV12" i="4"/>
  <c r="AV7" i="7"/>
  <c r="AY7" i="6"/>
  <c r="AV7" i="6"/>
  <c r="AY15" i="3"/>
  <c r="AV8" i="5"/>
  <c r="AV12" i="3"/>
  <c r="AY8" i="3"/>
  <c r="AY13" i="6"/>
  <c r="AY17" i="4"/>
  <c r="AY7" i="8"/>
  <c r="AV11" i="3"/>
  <c r="AV12" i="6"/>
  <c r="AY8" i="4"/>
  <c r="AY7" i="9"/>
  <c r="AT10" i="5"/>
  <c r="AW10" i="5"/>
  <c r="AV16" i="3"/>
  <c r="AV15" i="7"/>
  <c r="AU10" i="5"/>
  <c r="AV9" i="3"/>
  <c r="AY7" i="7"/>
  <c r="AT18" i="7"/>
  <c r="AV11" i="7"/>
  <c r="AV13" i="6"/>
  <c r="AW19" i="4"/>
  <c r="AT17" i="6"/>
  <c r="AV10" i="3"/>
  <c r="AV13" i="3"/>
  <c r="AY8" i="7"/>
  <c r="AT53" i="3"/>
  <c r="AX19" i="4"/>
  <c r="AW17" i="6"/>
  <c r="AY16" i="3"/>
  <c r="AY10" i="6"/>
  <c r="AU53" i="3"/>
  <c r="AX53" i="3"/>
  <c r="AV7" i="4"/>
  <c r="AV8" i="3"/>
  <c r="AV7" i="8"/>
  <c r="AV9" i="5"/>
  <c r="AV18" i="3"/>
  <c r="AY52" i="3"/>
  <c r="AY12" i="6"/>
  <c r="AV18" i="4"/>
  <c r="AY11" i="3"/>
  <c r="AV10" i="6"/>
  <c r="AV8" i="7"/>
  <c r="AY16" i="7"/>
  <c r="AV7" i="9"/>
  <c r="AX17" i="6"/>
  <c r="AY13" i="4"/>
  <c r="AV14" i="6"/>
  <c r="AV8" i="9"/>
  <c r="AT19" i="4"/>
  <c r="AX10" i="5"/>
  <c r="AW18" i="7"/>
  <c r="AV14" i="4"/>
  <c r="AV8" i="6"/>
  <c r="AY13" i="7"/>
  <c r="AY8" i="9"/>
  <c r="AU19" i="4"/>
  <c r="AV8" i="4"/>
  <c r="AY8" i="6"/>
  <c r="AW53" i="3"/>
  <c r="AY10" i="3"/>
  <c r="AY13" i="3"/>
  <c r="AV52" i="3"/>
  <c r="AV15" i="4"/>
  <c r="AV10" i="7"/>
  <c r="AY15" i="7"/>
  <c r="AY9" i="9"/>
  <c r="AU18" i="7"/>
  <c r="AX18" i="7"/>
  <c r="AV11" i="4"/>
  <c r="AU17" i="6"/>
  <c r="AY14" i="4"/>
  <c r="AY14" i="3"/>
  <c r="AY18" i="3"/>
  <c r="AV9" i="4"/>
  <c r="AY9" i="5"/>
  <c r="AV11" i="6"/>
  <c r="AY10" i="7"/>
  <c r="AY15" i="4"/>
  <c r="AY11" i="6"/>
  <c r="AY14" i="6"/>
  <c r="AV9" i="7"/>
  <c r="AV9" i="9"/>
  <c r="AY9" i="4"/>
  <c r="AY12" i="4"/>
  <c r="AV13" i="7"/>
  <c r="AV15" i="3"/>
  <c r="AV19" i="3"/>
  <c r="AY9" i="7"/>
  <c r="AY9" i="3"/>
  <c r="AY12" i="3"/>
  <c r="AV10" i="4"/>
  <c r="AV13" i="4"/>
  <c r="AV9" i="6"/>
  <c r="AY17" i="7"/>
  <c r="AV17" i="4"/>
  <c r="AY9" i="6"/>
  <c r="AY15" i="6"/>
  <c r="AV15" i="6"/>
  <c r="AY16" i="4"/>
  <c r="AV7" i="3"/>
  <c r="AP18" i="7"/>
  <c r="AO11" i="7"/>
  <c r="AR10" i="4"/>
  <c r="AQ18" i="7"/>
  <c r="AR16" i="3"/>
  <c r="AR12" i="6"/>
  <c r="AO8" i="3"/>
  <c r="AR14" i="3"/>
  <c r="AO11" i="4"/>
  <c r="AN19" i="4"/>
  <c r="AO13" i="6"/>
  <c r="AO9" i="3"/>
  <c r="AO12" i="4"/>
  <c r="AO14" i="6"/>
  <c r="AR10" i="7"/>
  <c r="AP19" i="4"/>
  <c r="AO8" i="4"/>
  <c r="AO15" i="3"/>
  <c r="AO18" i="4"/>
  <c r="AO11" i="6"/>
  <c r="AR17" i="7"/>
  <c r="AO8" i="6"/>
  <c r="AR10" i="3"/>
  <c r="AP53" i="3"/>
  <c r="AQ53" i="3"/>
  <c r="AR8" i="3"/>
  <c r="AN17" i="6"/>
  <c r="AO12" i="3"/>
  <c r="AR8" i="6"/>
  <c r="AO8" i="9"/>
  <c r="AO14" i="3"/>
  <c r="AO14" i="4"/>
  <c r="AR9" i="6"/>
  <c r="AO17" i="7"/>
  <c r="AR8" i="9"/>
  <c r="AQ19" i="4"/>
  <c r="AO9" i="9"/>
  <c r="AP17" i="6"/>
  <c r="AN18" i="7"/>
  <c r="AM10" i="5"/>
  <c r="AQ17" i="6"/>
  <c r="AN10" i="5"/>
  <c r="AM19" i="4"/>
  <c r="AR9" i="4"/>
  <c r="AR11" i="6"/>
  <c r="AR14" i="6"/>
  <c r="AO7" i="9"/>
  <c r="AO8" i="7"/>
  <c r="AR16" i="7"/>
  <c r="AR11" i="4"/>
  <c r="AO9" i="5"/>
  <c r="AO12" i="6"/>
  <c r="AR11" i="7"/>
  <c r="AR12" i="3"/>
  <c r="AR15" i="3"/>
  <c r="AO17" i="4"/>
  <c r="AO9" i="6"/>
  <c r="AP10" i="5"/>
  <c r="AQ10" i="5"/>
  <c r="AO13" i="3"/>
  <c r="AO16" i="3"/>
  <c r="AR18" i="3"/>
  <c r="AO52" i="3"/>
  <c r="AR13" i="7"/>
  <c r="AM17" i="6"/>
  <c r="AO10" i="6"/>
  <c r="AM53" i="3"/>
  <c r="AR52" i="3"/>
  <c r="AR9" i="7"/>
  <c r="AN53" i="3"/>
  <c r="AR7" i="6"/>
  <c r="AR10" i="6"/>
  <c r="AR13" i="6"/>
  <c r="AO15" i="7"/>
  <c r="AM18" i="7"/>
  <c r="AO18" i="3"/>
  <c r="AO10" i="4"/>
  <c r="AO11" i="3"/>
  <c r="AR13" i="4"/>
  <c r="AO19" i="3"/>
  <c r="AR18" i="4"/>
  <c r="AR13" i="3"/>
  <c r="AO16" i="4"/>
  <c r="AO8" i="5"/>
  <c r="AO7" i="6"/>
  <c r="AR8" i="4"/>
  <c r="AR15" i="7"/>
  <c r="AO10" i="7"/>
  <c r="AR14" i="4"/>
  <c r="AO7" i="7"/>
  <c r="AO9" i="4"/>
  <c r="AO15" i="6"/>
  <c r="AO16" i="7"/>
  <c r="AO10" i="3"/>
  <c r="AR11" i="3"/>
  <c r="AO15" i="4"/>
  <c r="AR8" i="7"/>
  <c r="AO7" i="8"/>
  <c r="AR12" i="4"/>
  <c r="AR15" i="4"/>
  <c r="AR17" i="4"/>
  <c r="AR9" i="5"/>
  <c r="AR9" i="9"/>
  <c r="AO9" i="7"/>
  <c r="AO13" i="7"/>
  <c r="AR9" i="3"/>
  <c r="AO7" i="4"/>
  <c r="AO13" i="4"/>
  <c r="AR7" i="9"/>
  <c r="AR7" i="8"/>
  <c r="AR7" i="7"/>
  <c r="AR15" i="6"/>
  <c r="AR8" i="5"/>
  <c r="AR16" i="4"/>
  <c r="AR7" i="4"/>
  <c r="AR7" i="3"/>
  <c r="AO7" i="3"/>
  <c r="AL18" i="4"/>
  <c r="AG18" i="4"/>
  <c r="AE18" i="4"/>
  <c r="AC18" i="4"/>
  <c r="Y18" i="4"/>
  <c r="Q18" i="4"/>
  <c r="J18" i="4"/>
  <c r="AL17" i="4"/>
  <c r="AJ17" i="4"/>
  <c r="AG17" i="4"/>
  <c r="AE17" i="4"/>
  <c r="AC17" i="4"/>
  <c r="Z17" i="4"/>
  <c r="V17" i="4"/>
  <c r="R17" i="4"/>
  <c r="Q17" i="4"/>
  <c r="O17" i="4"/>
  <c r="L17" i="4"/>
  <c r="J17" i="4"/>
  <c r="G17" i="4"/>
  <c r="E17" i="4"/>
  <c r="AL16" i="4"/>
  <c r="AJ16" i="4"/>
  <c r="AF16" i="4"/>
  <c r="AE16" i="4"/>
  <c r="AC16" i="4"/>
  <c r="Y16" i="4"/>
  <c r="U16" i="4"/>
  <c r="S16" i="4"/>
  <c r="Q16" i="4"/>
  <c r="O16" i="4"/>
  <c r="L16" i="4"/>
  <c r="J16" i="4"/>
  <c r="H16" i="4"/>
  <c r="D16" i="4"/>
  <c r="AL15" i="6"/>
  <c r="AJ15" i="6"/>
  <c r="AG15" i="6"/>
  <c r="AE15" i="6"/>
  <c r="AC15" i="6"/>
  <c r="Y15" i="6"/>
  <c r="X15" i="6"/>
  <c r="V15" i="6"/>
  <c r="S15" i="6"/>
  <c r="Q15" i="6"/>
  <c r="N15" i="6"/>
  <c r="L15" i="6"/>
  <c r="J15" i="6"/>
  <c r="H15" i="6"/>
  <c r="E15" i="6"/>
  <c r="X16" i="4"/>
  <c r="E7" i="9"/>
  <c r="H7" i="9"/>
  <c r="J7" i="9"/>
  <c r="L7" i="9"/>
  <c r="O7" i="9"/>
  <c r="Q7" i="9"/>
  <c r="R7" i="9"/>
  <c r="V7" i="9"/>
  <c r="X7" i="9"/>
  <c r="Z7" i="9"/>
  <c r="AC7" i="9"/>
  <c r="AE7" i="9"/>
  <c r="AG7" i="9"/>
  <c r="AI7" i="9"/>
  <c r="AL7" i="9"/>
  <c r="E8" i="9"/>
  <c r="H8" i="9"/>
  <c r="J8" i="9"/>
  <c r="L8" i="9"/>
  <c r="O8" i="9"/>
  <c r="Q8" i="9"/>
  <c r="R8" i="9"/>
  <c r="V8" i="9"/>
  <c r="X8" i="9"/>
  <c r="Z8" i="9"/>
  <c r="AC8" i="9"/>
  <c r="AE8" i="9"/>
  <c r="AG8" i="9"/>
  <c r="AJ8" i="9"/>
  <c r="AL8" i="9"/>
  <c r="E9" i="9"/>
  <c r="G9" i="9"/>
  <c r="J9" i="9"/>
  <c r="L9" i="9"/>
  <c r="N9" i="9"/>
  <c r="Q9" i="9"/>
  <c r="R9" i="9"/>
  <c r="U9" i="9"/>
  <c r="X9" i="9"/>
  <c r="Y9" i="9"/>
  <c r="AC9" i="9"/>
  <c r="AE9" i="9"/>
  <c r="AG9" i="9"/>
  <c r="AJ9" i="9"/>
  <c r="AL9" i="9"/>
  <c r="BF17" i="6" l="1"/>
  <c r="BC17" i="6"/>
  <c r="BC10" i="7"/>
  <c r="BF53" i="3"/>
  <c r="BC19" i="4"/>
  <c r="BC14" i="6"/>
  <c r="BD18" i="7"/>
  <c r="BF18" i="7" s="1"/>
  <c r="BF10" i="5"/>
  <c r="BC10" i="5"/>
  <c r="BC18" i="7"/>
  <c r="BF19" i="4"/>
  <c r="BF14" i="6"/>
  <c r="AV17" i="6"/>
  <c r="AV18" i="7"/>
  <c r="AY53" i="3"/>
  <c r="AV10" i="5"/>
  <c r="AY19" i="4"/>
  <c r="AY10" i="5"/>
  <c r="AR18" i="7"/>
  <c r="AY17" i="6"/>
  <c r="AV53" i="3"/>
  <c r="AV19" i="4"/>
  <c r="AY18" i="7"/>
  <c r="AO19" i="4"/>
  <c r="AR19" i="4"/>
  <c r="AJ7" i="9"/>
  <c r="AK7" i="9" s="1"/>
  <c r="AR53" i="3"/>
  <c r="AO17" i="6"/>
  <c r="AO10" i="5"/>
  <c r="AR17" i="6"/>
  <c r="AR10" i="5"/>
  <c r="AO18" i="7"/>
  <c r="AO53" i="3"/>
  <c r="AB8" i="9"/>
  <c r="AD8" i="9" s="1"/>
  <c r="Z18" i="4"/>
  <c r="AA18" i="4" s="1"/>
  <c r="X17" i="4"/>
  <c r="V9" i="9"/>
  <c r="W9" i="9" s="1"/>
  <c r="E16" i="4"/>
  <c r="F16" i="4" s="1"/>
  <c r="K16" i="4"/>
  <c r="M16" i="4" s="1"/>
  <c r="V16" i="4"/>
  <c r="W16" i="4" s="1"/>
  <c r="D15" i="6"/>
  <c r="AG16" i="4"/>
  <c r="AH16" i="4" s="1"/>
  <c r="D17" i="4"/>
  <c r="F17" i="4" s="1"/>
  <c r="O15" i="6"/>
  <c r="H17" i="4"/>
  <c r="I17" i="4" s="1"/>
  <c r="U15" i="6"/>
  <c r="N17" i="4"/>
  <c r="P17" i="4" s="1"/>
  <c r="AF15" i="6"/>
  <c r="S17" i="4"/>
  <c r="T17" i="4" s="1"/>
  <c r="Y17" i="4"/>
  <c r="AA17" i="4" s="1"/>
  <c r="AB16" i="4"/>
  <c r="AD16" i="4" s="1"/>
  <c r="G16" i="4"/>
  <c r="I16" i="4" s="1"/>
  <c r="R16" i="4"/>
  <c r="T16" i="4" s="1"/>
  <c r="AI16" i="4"/>
  <c r="AK16" i="4" s="1"/>
  <c r="U17" i="4"/>
  <c r="W17" i="4" s="1"/>
  <c r="AI17" i="4"/>
  <c r="AK17" i="4" s="1"/>
  <c r="AF18" i="4"/>
  <c r="AH18" i="4" s="1"/>
  <c r="K15" i="6"/>
  <c r="AB15" i="6"/>
  <c r="Z15" i="6"/>
  <c r="N16" i="4"/>
  <c r="P16" i="4" s="1"/>
  <c r="Z16" i="4"/>
  <c r="AA16" i="4" s="1"/>
  <c r="K17" i="4"/>
  <c r="M17" i="4" s="1"/>
  <c r="AB17" i="4"/>
  <c r="AD17" i="4" s="1"/>
  <c r="AF17" i="4"/>
  <c r="AH17" i="4" s="1"/>
  <c r="AB18" i="4"/>
  <c r="AD18" i="4" s="1"/>
  <c r="G15" i="6"/>
  <c r="R15" i="6"/>
  <c r="AI15" i="6"/>
  <c r="G7" i="9"/>
  <c r="I7" i="9" s="1"/>
  <c r="K9" i="9"/>
  <c r="M9" i="9" s="1"/>
  <c r="S8" i="9"/>
  <c r="T8" i="9" s="1"/>
  <c r="Y7" i="9"/>
  <c r="AA7" i="9" s="1"/>
  <c r="G8" i="9"/>
  <c r="I8" i="9" s="1"/>
  <c r="AB9" i="9"/>
  <c r="AD9" i="9" s="1"/>
  <c r="AI8" i="9"/>
  <c r="AK8" i="9" s="1"/>
  <c r="S9" i="9"/>
  <c r="T9" i="9" s="1"/>
  <c r="D7" i="9"/>
  <c r="F7" i="9" s="1"/>
  <c r="N7" i="9"/>
  <c r="P7" i="9" s="1"/>
  <c r="Y8" i="9"/>
  <c r="AA8" i="9" s="1"/>
  <c r="AF7" i="9"/>
  <c r="AH7" i="9" s="1"/>
  <c r="AF9" i="9"/>
  <c r="Z9" i="9"/>
  <c r="AA9" i="9" s="1"/>
  <c r="O9" i="9"/>
  <c r="P9" i="9" s="1"/>
  <c r="S7" i="9"/>
  <c r="T7" i="9" s="1"/>
  <c r="U8" i="9"/>
  <c r="W8" i="9" s="1"/>
  <c r="AB7" i="9"/>
  <c r="AD7" i="9" s="1"/>
  <c r="D9" i="9"/>
  <c r="F9" i="9" s="1"/>
  <c r="D8" i="9"/>
  <c r="F8" i="9" s="1"/>
  <c r="K8" i="9"/>
  <c r="M8" i="9" s="1"/>
  <c r="AI9" i="9"/>
  <c r="AK9" i="9" s="1"/>
  <c r="U7" i="9"/>
  <c r="W7" i="9" s="1"/>
  <c r="H9" i="9"/>
  <c r="I9" i="9" s="1"/>
  <c r="N8" i="9"/>
  <c r="P8" i="9" s="1"/>
  <c r="AF8" i="9"/>
  <c r="AH8" i="9" s="1"/>
  <c r="K7" i="9"/>
  <c r="M7" i="9" s="1"/>
  <c r="AL7" i="8" l="1"/>
  <c r="AL16" i="7"/>
  <c r="AL15" i="7"/>
  <c r="AL13" i="7"/>
  <c r="AL17" i="7"/>
  <c r="AL11" i="7"/>
  <c r="AL10" i="7"/>
  <c r="AL9" i="7"/>
  <c r="AL8" i="7"/>
  <c r="AL7" i="7"/>
  <c r="AL14" i="6"/>
  <c r="AL13" i="6"/>
  <c r="AL12" i="6"/>
  <c r="AL11" i="6"/>
  <c r="AL10" i="6"/>
  <c r="AL9" i="6"/>
  <c r="AL8" i="6"/>
  <c r="AL7" i="6"/>
  <c r="AL9" i="5"/>
  <c r="AL8" i="5"/>
  <c r="AL15" i="4"/>
  <c r="AL14" i="4"/>
  <c r="AL13" i="4"/>
  <c r="AL12" i="4"/>
  <c r="AL11" i="4"/>
  <c r="AL10" i="4"/>
  <c r="AL9" i="4"/>
  <c r="AL8" i="4"/>
  <c r="AL7" i="4"/>
  <c r="AL52" i="3"/>
  <c r="AL18" i="3"/>
  <c r="AL16" i="3"/>
  <c r="AL15" i="3"/>
  <c r="AL14" i="3"/>
  <c r="AL13" i="3"/>
  <c r="AL12" i="3"/>
  <c r="AL11" i="3"/>
  <c r="AL10" i="3"/>
  <c r="AL9" i="3"/>
  <c r="AL8" i="3"/>
  <c r="AE7" i="8"/>
  <c r="AE16" i="7"/>
  <c r="AE15" i="7"/>
  <c r="AE13" i="7"/>
  <c r="AE17" i="7"/>
  <c r="AE11" i="7"/>
  <c r="AE10" i="7"/>
  <c r="AE9" i="7"/>
  <c r="AE8" i="7"/>
  <c r="AE7" i="7"/>
  <c r="AE14" i="6"/>
  <c r="AE13" i="6"/>
  <c r="AE12" i="6"/>
  <c r="AE11" i="6"/>
  <c r="AE10" i="6"/>
  <c r="AE9" i="6"/>
  <c r="AE8" i="6"/>
  <c r="AE7" i="6"/>
  <c r="AE9" i="5"/>
  <c r="AE8" i="5"/>
  <c r="AE15" i="4"/>
  <c r="AE14" i="4"/>
  <c r="AE13" i="4"/>
  <c r="AE12" i="4"/>
  <c r="AE11" i="4"/>
  <c r="AE10" i="4"/>
  <c r="AE9" i="4"/>
  <c r="AE8" i="4"/>
  <c r="AE7" i="4"/>
  <c r="AE52" i="3"/>
  <c r="AE18" i="3"/>
  <c r="AE16" i="3"/>
  <c r="AE15" i="3"/>
  <c r="AE14" i="3"/>
  <c r="AE13" i="3"/>
  <c r="AE12" i="3"/>
  <c r="AE11" i="3"/>
  <c r="AE10" i="3"/>
  <c r="AE9" i="3"/>
  <c r="AE8" i="3"/>
  <c r="AC8" i="3"/>
  <c r="AE7" i="3"/>
  <c r="X7" i="8"/>
  <c r="X16" i="7"/>
  <c r="X15" i="7"/>
  <c r="X13" i="7"/>
  <c r="X17" i="7"/>
  <c r="X11" i="7"/>
  <c r="X10" i="7"/>
  <c r="X9" i="7"/>
  <c r="X8" i="7"/>
  <c r="X7" i="7"/>
  <c r="X14" i="6"/>
  <c r="X13" i="6"/>
  <c r="X12" i="6"/>
  <c r="X11" i="6"/>
  <c r="X10" i="6"/>
  <c r="X9" i="6"/>
  <c r="X8" i="6"/>
  <c r="X7" i="6"/>
  <c r="X9" i="5"/>
  <c r="X8" i="5"/>
  <c r="X15" i="4"/>
  <c r="X14" i="4"/>
  <c r="X13" i="4"/>
  <c r="X12" i="4"/>
  <c r="X11" i="4"/>
  <c r="X10" i="4"/>
  <c r="X9" i="4"/>
  <c r="X8" i="4"/>
  <c r="X7" i="4"/>
  <c r="X52" i="3"/>
  <c r="X18" i="3"/>
  <c r="U18" i="3"/>
  <c r="X16" i="3"/>
  <c r="S16" i="3"/>
  <c r="X15" i="3"/>
  <c r="R15" i="3"/>
  <c r="X14" i="3"/>
  <c r="V14" i="3"/>
  <c r="X13" i="3"/>
  <c r="U13" i="3"/>
  <c r="X12" i="3"/>
  <c r="R12" i="3"/>
  <c r="X11" i="3"/>
  <c r="X10" i="3"/>
  <c r="X9" i="3"/>
  <c r="R9" i="3"/>
  <c r="X8" i="3"/>
  <c r="V8" i="3"/>
  <c r="X7" i="3"/>
  <c r="R7" i="3"/>
  <c r="L7" i="3"/>
  <c r="Q7" i="8"/>
  <c r="Q16" i="7"/>
  <c r="Q15" i="7"/>
  <c r="Q13" i="7"/>
  <c r="Q17" i="7"/>
  <c r="Q11" i="7"/>
  <c r="Q10" i="7"/>
  <c r="Q9" i="7"/>
  <c r="Q8" i="7"/>
  <c r="Q7" i="7"/>
  <c r="Q14" i="6"/>
  <c r="Q13" i="6"/>
  <c r="Q12" i="6"/>
  <c r="Q11" i="6"/>
  <c r="Q10" i="6"/>
  <c r="Q9" i="6"/>
  <c r="Q8" i="6"/>
  <c r="Q7" i="6"/>
  <c r="Q9" i="5"/>
  <c r="Q8" i="5"/>
  <c r="Q15" i="4"/>
  <c r="Q14" i="4"/>
  <c r="Q13" i="4"/>
  <c r="Q12" i="4"/>
  <c r="Q11" i="4"/>
  <c r="Q10" i="4"/>
  <c r="Q9" i="4"/>
  <c r="Q8" i="4"/>
  <c r="Q7" i="4"/>
  <c r="Q52" i="3"/>
  <c r="N52" i="3"/>
  <c r="K52" i="3"/>
  <c r="Q18" i="3"/>
  <c r="O18" i="3"/>
  <c r="Q16" i="3"/>
  <c r="O16" i="3"/>
  <c r="K16" i="3"/>
  <c r="Q15" i="3"/>
  <c r="O15" i="3"/>
  <c r="L15" i="3"/>
  <c r="Q14" i="3"/>
  <c r="K14" i="3"/>
  <c r="Q13" i="3"/>
  <c r="O13" i="3"/>
  <c r="Q12" i="3"/>
  <c r="N12" i="3"/>
  <c r="L12" i="3"/>
  <c r="Q11" i="3"/>
  <c r="O11" i="3"/>
  <c r="K11" i="3"/>
  <c r="Q10" i="3"/>
  <c r="L10" i="3"/>
  <c r="Q9" i="3"/>
  <c r="O9" i="3"/>
  <c r="Q8" i="3"/>
  <c r="O8" i="3"/>
  <c r="K8" i="3"/>
  <c r="O7" i="3"/>
  <c r="Z7" i="8" l="1"/>
  <c r="Y7" i="8"/>
  <c r="L7" i="8"/>
  <c r="K7" i="8"/>
  <c r="R7" i="8"/>
  <c r="S7" i="8"/>
  <c r="AC7" i="8"/>
  <c r="AB7" i="8"/>
  <c r="O7" i="8"/>
  <c r="N7" i="8"/>
  <c r="V7" i="8"/>
  <c r="U7" i="8"/>
  <c r="AG7" i="8"/>
  <c r="AF7" i="8"/>
  <c r="AI7" i="8"/>
  <c r="AJ7" i="8"/>
  <c r="K10" i="4"/>
  <c r="L10" i="4"/>
  <c r="K14" i="4"/>
  <c r="L14" i="4"/>
  <c r="N10" i="6"/>
  <c r="O10" i="6"/>
  <c r="K12" i="6"/>
  <c r="L12" i="6"/>
  <c r="O13" i="6"/>
  <c r="N13" i="6"/>
  <c r="K17" i="7"/>
  <c r="L17" i="7"/>
  <c r="O13" i="7"/>
  <c r="N13" i="7"/>
  <c r="U7" i="4"/>
  <c r="V7" i="4"/>
  <c r="S10" i="4"/>
  <c r="R10" i="4"/>
  <c r="U11" i="4"/>
  <c r="V11" i="4"/>
  <c r="S14" i="4"/>
  <c r="R14" i="4"/>
  <c r="V15" i="4"/>
  <c r="U15" i="4"/>
  <c r="S9" i="5"/>
  <c r="R9" i="5"/>
  <c r="V7" i="6"/>
  <c r="U7" i="6"/>
  <c r="V10" i="6"/>
  <c r="U10" i="6"/>
  <c r="S12" i="6"/>
  <c r="R12" i="6"/>
  <c r="U13" i="6"/>
  <c r="V13" i="6"/>
  <c r="S17" i="7"/>
  <c r="R17" i="7"/>
  <c r="V13" i="7"/>
  <c r="U13" i="7"/>
  <c r="Y9" i="4"/>
  <c r="Z9" i="4"/>
  <c r="Z13" i="4"/>
  <c r="Y13" i="4"/>
  <c r="Y8" i="5"/>
  <c r="Z8" i="5"/>
  <c r="AB9" i="5"/>
  <c r="AC9" i="5"/>
  <c r="Z9" i="6"/>
  <c r="Y9" i="6"/>
  <c r="Y11" i="6"/>
  <c r="Z11" i="6"/>
  <c r="AC12" i="6"/>
  <c r="AB12" i="6"/>
  <c r="Y7" i="7"/>
  <c r="Z7" i="7"/>
  <c r="Y11" i="7"/>
  <c r="Z11" i="7"/>
  <c r="AC17" i="7"/>
  <c r="AB17" i="7"/>
  <c r="Y16" i="7"/>
  <c r="Z16" i="7"/>
  <c r="AG7" i="4"/>
  <c r="AF7" i="4"/>
  <c r="AF11" i="4"/>
  <c r="AG11" i="4"/>
  <c r="AG15" i="4"/>
  <c r="AF15" i="4"/>
  <c r="AF7" i="6"/>
  <c r="AG7" i="6"/>
  <c r="AJ8" i="6"/>
  <c r="AI8" i="6"/>
  <c r="AG10" i="6"/>
  <c r="AF10" i="6"/>
  <c r="AF13" i="6"/>
  <c r="AG13" i="6"/>
  <c r="AI14" i="6"/>
  <c r="AJ14" i="6"/>
  <c r="AJ10" i="7"/>
  <c r="AI10" i="7"/>
  <c r="AF13" i="7"/>
  <c r="AG13" i="7"/>
  <c r="AI15" i="7"/>
  <c r="AJ15" i="7"/>
  <c r="AF18" i="7"/>
  <c r="X18" i="7"/>
  <c r="U18" i="7"/>
  <c r="N15" i="4"/>
  <c r="O15" i="4"/>
  <c r="N7" i="6"/>
  <c r="O7" i="6"/>
  <c r="L9" i="4"/>
  <c r="K9" i="4"/>
  <c r="N10" i="4"/>
  <c r="O10" i="4"/>
  <c r="L13" i="4"/>
  <c r="K13" i="4"/>
  <c r="N14" i="4"/>
  <c r="O14" i="4"/>
  <c r="K8" i="5"/>
  <c r="L8" i="5"/>
  <c r="O9" i="5"/>
  <c r="N9" i="5"/>
  <c r="K9" i="6"/>
  <c r="L9" i="6"/>
  <c r="L11" i="6"/>
  <c r="K11" i="6"/>
  <c r="O12" i="6"/>
  <c r="N12" i="6"/>
  <c r="K7" i="7"/>
  <c r="L7" i="7"/>
  <c r="L11" i="7"/>
  <c r="K11" i="7"/>
  <c r="O17" i="7"/>
  <c r="N17" i="7"/>
  <c r="L16" i="7"/>
  <c r="K16" i="7"/>
  <c r="S9" i="4"/>
  <c r="R9" i="4"/>
  <c r="S13" i="4"/>
  <c r="R13" i="4"/>
  <c r="V14" i="4"/>
  <c r="U14" i="4"/>
  <c r="R8" i="5"/>
  <c r="S8" i="5"/>
  <c r="U9" i="5"/>
  <c r="V9" i="5"/>
  <c r="S9" i="6"/>
  <c r="R9" i="6"/>
  <c r="S11" i="6"/>
  <c r="R11" i="6"/>
  <c r="U12" i="6"/>
  <c r="V12" i="6"/>
  <c r="S7" i="7"/>
  <c r="R7" i="7"/>
  <c r="S11" i="7"/>
  <c r="R11" i="7"/>
  <c r="U17" i="7"/>
  <c r="V17" i="7"/>
  <c r="S16" i="7"/>
  <c r="R16" i="7"/>
  <c r="Z8" i="4"/>
  <c r="Y8" i="4"/>
  <c r="AC9" i="4"/>
  <c r="AB9" i="4"/>
  <c r="Z12" i="4"/>
  <c r="Y12" i="4"/>
  <c r="AC8" i="5"/>
  <c r="AB8" i="5"/>
  <c r="Z8" i="6"/>
  <c r="Y8" i="6"/>
  <c r="AC9" i="6"/>
  <c r="AB9" i="6"/>
  <c r="AC11" i="6"/>
  <c r="AB11" i="6"/>
  <c r="Z14" i="6"/>
  <c r="Y14" i="6"/>
  <c r="AC7" i="7"/>
  <c r="AB7" i="7"/>
  <c r="AC11" i="7"/>
  <c r="AB11" i="7"/>
  <c r="Z15" i="7"/>
  <c r="Y15" i="7"/>
  <c r="AC16" i="7"/>
  <c r="AB16" i="7"/>
  <c r="AI7" i="4"/>
  <c r="AJ7" i="4"/>
  <c r="AG10" i="4"/>
  <c r="AF10" i="4"/>
  <c r="AJ11" i="4"/>
  <c r="AI11" i="4"/>
  <c r="AG14" i="4"/>
  <c r="AF14" i="4"/>
  <c r="AI15" i="4"/>
  <c r="AJ15" i="4"/>
  <c r="AG9" i="5"/>
  <c r="AF9" i="5"/>
  <c r="AJ7" i="6"/>
  <c r="AI7" i="6"/>
  <c r="AI10" i="6"/>
  <c r="AJ10" i="6"/>
  <c r="AG12" i="6"/>
  <c r="AF12" i="6"/>
  <c r="AJ13" i="6"/>
  <c r="AI13" i="6"/>
  <c r="AG8" i="7"/>
  <c r="AF8" i="7"/>
  <c r="AG17" i="7"/>
  <c r="AF17" i="7"/>
  <c r="AJ13" i="7"/>
  <c r="AI13" i="7"/>
  <c r="Y18" i="7"/>
  <c r="Q18" i="7"/>
  <c r="N7" i="4"/>
  <c r="O7" i="4"/>
  <c r="O11" i="4"/>
  <c r="N11" i="4"/>
  <c r="L9" i="5"/>
  <c r="K9" i="5"/>
  <c r="K8" i="4"/>
  <c r="L8" i="4"/>
  <c r="N9" i="4"/>
  <c r="O9" i="4"/>
  <c r="K12" i="4"/>
  <c r="L12" i="4"/>
  <c r="O8" i="5"/>
  <c r="N8" i="5"/>
  <c r="L8" i="6"/>
  <c r="K8" i="6"/>
  <c r="N9" i="6"/>
  <c r="O9" i="6"/>
  <c r="M15" i="6"/>
  <c r="O11" i="6"/>
  <c r="N11" i="6"/>
  <c r="L14" i="6"/>
  <c r="K14" i="6"/>
  <c r="O7" i="7"/>
  <c r="N7" i="7"/>
  <c r="N11" i="7"/>
  <c r="O11" i="7"/>
  <c r="L15" i="7"/>
  <c r="K15" i="7"/>
  <c r="N16" i="7"/>
  <c r="O16" i="7"/>
  <c r="S8" i="4"/>
  <c r="R8" i="4"/>
  <c r="U9" i="4"/>
  <c r="V9" i="4"/>
  <c r="S12" i="4"/>
  <c r="R12" i="4"/>
  <c r="U13" i="4"/>
  <c r="V13" i="4"/>
  <c r="V8" i="5"/>
  <c r="U8" i="5"/>
  <c r="R8" i="6"/>
  <c r="S8" i="6"/>
  <c r="V9" i="6"/>
  <c r="U9" i="6"/>
  <c r="U11" i="6"/>
  <c r="V11" i="6"/>
  <c r="S14" i="6"/>
  <c r="R14" i="6"/>
  <c r="V7" i="7"/>
  <c r="U7" i="7"/>
  <c r="V11" i="7"/>
  <c r="U11" i="7"/>
  <c r="S15" i="7"/>
  <c r="R15" i="7"/>
  <c r="V16" i="7"/>
  <c r="U16" i="7"/>
  <c r="Z7" i="4"/>
  <c r="Y7" i="4"/>
  <c r="AC8" i="4"/>
  <c r="AB8" i="4"/>
  <c r="Y11" i="4"/>
  <c r="Z11" i="4"/>
  <c r="AC12" i="4"/>
  <c r="AB12" i="4"/>
  <c r="Z15" i="4"/>
  <c r="Y15" i="4"/>
  <c r="Y7" i="6"/>
  <c r="Z7" i="6"/>
  <c r="AC8" i="6"/>
  <c r="AB8" i="6"/>
  <c r="Z10" i="6"/>
  <c r="Y10" i="6"/>
  <c r="Z13" i="6"/>
  <c r="Y13" i="6"/>
  <c r="AC14" i="6"/>
  <c r="AB14" i="6"/>
  <c r="Z13" i="7"/>
  <c r="Y13" i="7"/>
  <c r="AC15" i="7"/>
  <c r="AB15" i="7"/>
  <c r="AG9" i="4"/>
  <c r="AF9" i="4"/>
  <c r="AJ10" i="4"/>
  <c r="AI10" i="4"/>
  <c r="AF13" i="4"/>
  <c r="AG13" i="4"/>
  <c r="AJ14" i="4"/>
  <c r="AI14" i="4"/>
  <c r="AG8" i="5"/>
  <c r="AF8" i="5"/>
  <c r="AJ9" i="5"/>
  <c r="AI9" i="5"/>
  <c r="AG9" i="6"/>
  <c r="AF9" i="6"/>
  <c r="AG11" i="6"/>
  <c r="AF11" i="6"/>
  <c r="AI12" i="6"/>
  <c r="AJ12" i="6"/>
  <c r="AG7" i="7"/>
  <c r="AF7" i="7"/>
  <c r="AJ8" i="7"/>
  <c r="AI8" i="7"/>
  <c r="AG11" i="7"/>
  <c r="AF11" i="7"/>
  <c r="AI17" i="7"/>
  <c r="AJ17" i="7"/>
  <c r="AG16" i="7"/>
  <c r="AF16" i="7"/>
  <c r="AL18" i="7"/>
  <c r="AC18" i="7"/>
  <c r="S18" i="7"/>
  <c r="R18" i="7"/>
  <c r="O18" i="7"/>
  <c r="L7" i="4"/>
  <c r="K7" i="4"/>
  <c r="O8" i="4"/>
  <c r="N8" i="4"/>
  <c r="K11" i="4"/>
  <c r="L11" i="4"/>
  <c r="N12" i="4"/>
  <c r="O12" i="4"/>
  <c r="L15" i="4"/>
  <c r="K15" i="4"/>
  <c r="L7" i="6"/>
  <c r="K7" i="6"/>
  <c r="N8" i="6"/>
  <c r="O8" i="6"/>
  <c r="K10" i="6"/>
  <c r="L10" i="6"/>
  <c r="L13" i="6"/>
  <c r="K13" i="6"/>
  <c r="N14" i="6"/>
  <c r="O14" i="6"/>
  <c r="K13" i="7"/>
  <c r="L13" i="7"/>
  <c r="O15" i="7"/>
  <c r="N15" i="7"/>
  <c r="S7" i="4"/>
  <c r="R7" i="4"/>
  <c r="S11" i="4"/>
  <c r="R11" i="4"/>
  <c r="R15" i="4"/>
  <c r="S15" i="4"/>
  <c r="R7" i="6"/>
  <c r="S7" i="6"/>
  <c r="U8" i="6"/>
  <c r="V8" i="6"/>
  <c r="S10" i="6"/>
  <c r="R10" i="6"/>
  <c r="R13" i="6"/>
  <c r="S13" i="6"/>
  <c r="V14" i="6"/>
  <c r="U14" i="6"/>
  <c r="S13" i="7"/>
  <c r="R13" i="7"/>
  <c r="U15" i="7"/>
  <c r="V15" i="7"/>
  <c r="AC7" i="4"/>
  <c r="AB7" i="4"/>
  <c r="Z10" i="4"/>
  <c r="Y10" i="4"/>
  <c r="AC11" i="4"/>
  <c r="AB11" i="4"/>
  <c r="Z14" i="4"/>
  <c r="Y14" i="4"/>
  <c r="AB15" i="4"/>
  <c r="AC15" i="4"/>
  <c r="Y9" i="5"/>
  <c r="Z9" i="5"/>
  <c r="AC7" i="6"/>
  <c r="AB7" i="6"/>
  <c r="AC10" i="6"/>
  <c r="AB10" i="6"/>
  <c r="Z12" i="6"/>
  <c r="Y12" i="6"/>
  <c r="AB13" i="6"/>
  <c r="AC13" i="6"/>
  <c r="Z17" i="7"/>
  <c r="Y17" i="7"/>
  <c r="AB13" i="7"/>
  <c r="AC13" i="7"/>
  <c r="AG8" i="4"/>
  <c r="AF8" i="4"/>
  <c r="AI9" i="4"/>
  <c r="AJ9" i="4"/>
  <c r="AG12" i="4"/>
  <c r="AF12" i="4"/>
  <c r="AJ13" i="4"/>
  <c r="AI13" i="4"/>
  <c r="AJ8" i="5"/>
  <c r="AI8" i="5"/>
  <c r="AG8" i="6"/>
  <c r="AF8" i="6"/>
  <c r="AI9" i="6"/>
  <c r="AJ9" i="6"/>
  <c r="AJ11" i="6"/>
  <c r="AI11" i="6"/>
  <c r="AG14" i="6"/>
  <c r="AF14" i="6"/>
  <c r="AJ7" i="7"/>
  <c r="AI7" i="7"/>
  <c r="AG10" i="7"/>
  <c r="AF10" i="7"/>
  <c r="AI11" i="7"/>
  <c r="AJ11" i="7"/>
  <c r="AG15" i="7"/>
  <c r="AF15" i="7"/>
  <c r="AJ16" i="7"/>
  <c r="AI16" i="7"/>
  <c r="AI18" i="7"/>
  <c r="AG18" i="7"/>
  <c r="AE18" i="7"/>
  <c r="AB18" i="7"/>
  <c r="V18" i="7"/>
  <c r="L18" i="7"/>
  <c r="AL17" i="6"/>
  <c r="AE17" i="6"/>
  <c r="O17" i="6"/>
  <c r="V17" i="6"/>
  <c r="Y17" i="6"/>
  <c r="AG17" i="6"/>
  <c r="R17" i="6"/>
  <c r="Q17" i="6"/>
  <c r="K17" i="6"/>
  <c r="X17" i="6"/>
  <c r="AC17" i="6"/>
  <c r="AI17" i="6"/>
  <c r="L10" i="5"/>
  <c r="X10" i="5"/>
  <c r="AC10" i="5"/>
  <c r="Q10" i="5"/>
  <c r="Y10" i="5"/>
  <c r="O10" i="5"/>
  <c r="V10" i="5"/>
  <c r="AF10" i="5"/>
  <c r="X19" i="4"/>
  <c r="S19" i="4"/>
  <c r="R10" i="5"/>
  <c r="AE10" i="5"/>
  <c r="AL19" i="4"/>
  <c r="AJ10" i="5"/>
  <c r="AL10" i="5"/>
  <c r="O19" i="4"/>
  <c r="AE19" i="4"/>
  <c r="K19" i="4"/>
  <c r="AG19" i="4"/>
  <c r="Y19" i="4"/>
  <c r="AJ19" i="4"/>
  <c r="Q19" i="4"/>
  <c r="U19" i="4"/>
  <c r="AC19" i="4"/>
  <c r="N7" i="3"/>
  <c r="P7" i="3" s="1"/>
  <c r="S7" i="3"/>
  <c r="T7" i="3" s="1"/>
  <c r="O12" i="3"/>
  <c r="P12" i="3" s="1"/>
  <c r="N15" i="3"/>
  <c r="P15" i="3" s="1"/>
  <c r="L8" i="3"/>
  <c r="M8" i="3" s="1"/>
  <c r="N13" i="3"/>
  <c r="P13" i="3" s="1"/>
  <c r="L16" i="3"/>
  <c r="M16" i="3" s="1"/>
  <c r="R16" i="3"/>
  <c r="T16" i="3" s="1"/>
  <c r="AI53" i="3"/>
  <c r="L14" i="3"/>
  <c r="M14" i="3" s="1"/>
  <c r="L11" i="3"/>
  <c r="M11" i="3" s="1"/>
  <c r="O52" i="3"/>
  <c r="P52" i="3" s="1"/>
  <c r="Q53" i="3"/>
  <c r="Q7" i="3"/>
  <c r="N10" i="3"/>
  <c r="O10" i="3"/>
  <c r="N53" i="3"/>
  <c r="L13" i="3"/>
  <c r="K13" i="3"/>
  <c r="O14" i="3"/>
  <c r="N14" i="3"/>
  <c r="K18" i="3"/>
  <c r="L18" i="3"/>
  <c r="L9" i="3"/>
  <c r="K9" i="3"/>
  <c r="V7" i="3"/>
  <c r="V53" i="3"/>
  <c r="U7" i="3"/>
  <c r="S10" i="3"/>
  <c r="R10" i="3"/>
  <c r="R53" i="3"/>
  <c r="U11" i="3"/>
  <c r="V11" i="3"/>
  <c r="S14" i="3"/>
  <c r="R14" i="3"/>
  <c r="V15" i="3"/>
  <c r="U15" i="3"/>
  <c r="V52" i="3"/>
  <c r="U52" i="3"/>
  <c r="AC7" i="3"/>
  <c r="AB7" i="3"/>
  <c r="AB53" i="3"/>
  <c r="Z10" i="3"/>
  <c r="Y10" i="3"/>
  <c r="AB11" i="3"/>
  <c r="AC11" i="3"/>
  <c r="Z14" i="3"/>
  <c r="Y14" i="3"/>
  <c r="AB15" i="3"/>
  <c r="AC15" i="3"/>
  <c r="AL7" i="3"/>
  <c r="AL53" i="3"/>
  <c r="AG9" i="3"/>
  <c r="AF9" i="3"/>
  <c r="AI10" i="3"/>
  <c r="AJ10" i="3"/>
  <c r="AG13" i="3"/>
  <c r="AF13" i="3"/>
  <c r="AJ14" i="3"/>
  <c r="AI14" i="3"/>
  <c r="AG18" i="3"/>
  <c r="AF18" i="3"/>
  <c r="V10" i="3"/>
  <c r="U10" i="3"/>
  <c r="S13" i="3"/>
  <c r="R13" i="3"/>
  <c r="S18" i="3"/>
  <c r="R18" i="3"/>
  <c r="Y9" i="3"/>
  <c r="Z9" i="3"/>
  <c r="AC10" i="3"/>
  <c r="AB10" i="3"/>
  <c r="Y13" i="3"/>
  <c r="Z13" i="3"/>
  <c r="AC14" i="3"/>
  <c r="AB14" i="3"/>
  <c r="Y18" i="3"/>
  <c r="Z18" i="3"/>
  <c r="AF8" i="3"/>
  <c r="AG8" i="3"/>
  <c r="AJ9" i="3"/>
  <c r="AI9" i="3"/>
  <c r="AG12" i="3"/>
  <c r="AF12" i="3"/>
  <c r="AJ13" i="3"/>
  <c r="AI13" i="3"/>
  <c r="AF16" i="3"/>
  <c r="AG16" i="3"/>
  <c r="AJ18" i="3"/>
  <c r="AI18" i="3"/>
  <c r="AE53" i="3"/>
  <c r="L53" i="3"/>
  <c r="N8" i="3"/>
  <c r="P8" i="3" s="1"/>
  <c r="K10" i="3"/>
  <c r="M10" i="3" s="1"/>
  <c r="K12" i="3"/>
  <c r="M12" i="3" s="1"/>
  <c r="K15" i="3"/>
  <c r="M15" i="3" s="1"/>
  <c r="N16" i="3"/>
  <c r="P16" i="3" s="1"/>
  <c r="M19" i="3"/>
  <c r="V13" i="3"/>
  <c r="W13" i="3" s="1"/>
  <c r="S8" i="3"/>
  <c r="R8" i="3"/>
  <c r="V9" i="3"/>
  <c r="U9" i="3"/>
  <c r="Z8" i="3"/>
  <c r="Y8" i="3"/>
  <c r="AC9" i="3"/>
  <c r="AB9" i="3"/>
  <c r="Z12" i="3"/>
  <c r="Y12" i="3"/>
  <c r="AC13" i="3"/>
  <c r="AB13" i="3"/>
  <c r="Z16" i="3"/>
  <c r="Y16" i="3"/>
  <c r="AC18" i="3"/>
  <c r="AB18" i="3"/>
  <c r="AJ8" i="3"/>
  <c r="AI8" i="3"/>
  <c r="AF11" i="3"/>
  <c r="AG11" i="3"/>
  <c r="AI12" i="3"/>
  <c r="AJ12" i="3"/>
  <c r="AG15" i="3"/>
  <c r="AF15" i="3"/>
  <c r="AJ16" i="3"/>
  <c r="AI16" i="3"/>
  <c r="AG7" i="3"/>
  <c r="AF7" i="3"/>
  <c r="AG53" i="3"/>
  <c r="X53" i="3"/>
  <c r="K7" i="3"/>
  <c r="M7" i="3" s="1"/>
  <c r="N9" i="3"/>
  <c r="P9" i="3" s="1"/>
  <c r="N11" i="3"/>
  <c r="P11" i="3" s="1"/>
  <c r="N18" i="3"/>
  <c r="P18" i="3" s="1"/>
  <c r="U8" i="3"/>
  <c r="W8" i="3" s="1"/>
  <c r="U14" i="3"/>
  <c r="W14" i="3" s="1"/>
  <c r="V18" i="3"/>
  <c r="W18" i="3" s="1"/>
  <c r="S11" i="3"/>
  <c r="R11" i="3"/>
  <c r="V12" i="3"/>
  <c r="U12" i="3"/>
  <c r="V16" i="3"/>
  <c r="U16" i="3"/>
  <c r="S52" i="3"/>
  <c r="R52" i="3"/>
  <c r="Z7" i="3"/>
  <c r="Y7" i="3"/>
  <c r="Z11" i="3"/>
  <c r="Y11" i="3"/>
  <c r="AC12" i="3"/>
  <c r="AB12" i="3"/>
  <c r="Z15" i="3"/>
  <c r="Y15" i="3"/>
  <c r="AC16" i="3"/>
  <c r="AB16" i="3"/>
  <c r="Y52" i="3"/>
  <c r="AA52" i="3" s="1"/>
  <c r="AG10" i="3"/>
  <c r="AF10" i="3"/>
  <c r="AJ11" i="3"/>
  <c r="AI11" i="3"/>
  <c r="AF14" i="3"/>
  <c r="AG14" i="3"/>
  <c r="AJ15" i="3"/>
  <c r="AI15" i="3"/>
  <c r="Z53" i="3"/>
  <c r="L52" i="3"/>
  <c r="M52" i="3" s="1"/>
  <c r="S9" i="3"/>
  <c r="T9" i="3" s="1"/>
  <c r="S12" i="3"/>
  <c r="T12" i="3" s="1"/>
  <c r="S15" i="3"/>
  <c r="T15" i="3" s="1"/>
  <c r="W19" i="3"/>
  <c r="AB8" i="3"/>
  <c r="AD8" i="3" s="1"/>
  <c r="J8" i="3"/>
  <c r="J9" i="3"/>
  <c r="J10" i="3"/>
  <c r="J11" i="3"/>
  <c r="J12" i="3"/>
  <c r="J13" i="3"/>
  <c r="J14" i="3"/>
  <c r="J15" i="3"/>
  <c r="J16" i="3"/>
  <c r="J18" i="3"/>
  <c r="J7" i="4"/>
  <c r="J8" i="4"/>
  <c r="J9" i="4"/>
  <c r="J10" i="4"/>
  <c r="J11" i="4"/>
  <c r="J12" i="4"/>
  <c r="J13" i="4"/>
  <c r="J14" i="4"/>
  <c r="J15" i="4"/>
  <c r="J8" i="5"/>
  <c r="J9" i="5"/>
  <c r="J7" i="6"/>
  <c r="J8" i="6"/>
  <c r="J9" i="6"/>
  <c r="J10" i="6"/>
  <c r="J11" i="6"/>
  <c r="J12" i="6"/>
  <c r="J13" i="6"/>
  <c r="J14" i="6"/>
  <c r="J8" i="7"/>
  <c r="J9" i="7"/>
  <c r="J10" i="7"/>
  <c r="J11" i="7"/>
  <c r="J17" i="7"/>
  <c r="J13" i="7"/>
  <c r="J15" i="7"/>
  <c r="J16" i="7"/>
  <c r="J7" i="8"/>
  <c r="AH8" i="5" l="1"/>
  <c r="AA13" i="6"/>
  <c r="AA7" i="4"/>
  <c r="W7" i="8"/>
  <c r="AA15" i="4"/>
  <c r="W7" i="7"/>
  <c r="M14" i="4"/>
  <c r="AH13" i="4"/>
  <c r="T15" i="7"/>
  <c r="M14" i="6"/>
  <c r="AH16" i="7"/>
  <c r="AH11" i="7"/>
  <c r="AH7" i="7"/>
  <c r="W13" i="7"/>
  <c r="AA13" i="4"/>
  <c r="AH11" i="6"/>
  <c r="AA10" i="6"/>
  <c r="W9" i="6"/>
  <c r="W8" i="5"/>
  <c r="M8" i="6"/>
  <c r="AK17" i="7"/>
  <c r="AD15" i="6"/>
  <c r="W11" i="7"/>
  <c r="M8" i="4"/>
  <c r="AD11" i="7"/>
  <c r="W9" i="5"/>
  <c r="P17" i="7"/>
  <c r="M9" i="6"/>
  <c r="AK12" i="6"/>
  <c r="T8" i="6"/>
  <c r="P9" i="6"/>
  <c r="M12" i="4"/>
  <c r="P7" i="4"/>
  <c r="AA15" i="6"/>
  <c r="W12" i="6"/>
  <c r="M7" i="7"/>
  <c r="AD18" i="7"/>
  <c r="AK16" i="7"/>
  <c r="AK7" i="7"/>
  <c r="AK11" i="6"/>
  <c r="AK8" i="5"/>
  <c r="AD10" i="6"/>
  <c r="AD7" i="6"/>
  <c r="T10" i="6"/>
  <c r="AH10" i="6"/>
  <c r="AA9" i="6"/>
  <c r="AA8" i="5"/>
  <c r="T17" i="7"/>
  <c r="T12" i="6"/>
  <c r="T9" i="5"/>
  <c r="P13" i="7"/>
  <c r="P13" i="6"/>
  <c r="P7" i="8"/>
  <c r="AA7" i="8"/>
  <c r="AK13" i="4"/>
  <c r="AD11" i="4"/>
  <c r="AD7" i="4"/>
  <c r="T7" i="4"/>
  <c r="AH15" i="4"/>
  <c r="T14" i="4"/>
  <c r="T10" i="4"/>
  <c r="P11" i="4"/>
  <c r="AH17" i="7"/>
  <c r="AK13" i="6"/>
  <c r="AK7" i="6"/>
  <c r="AK11" i="4"/>
  <c r="AA15" i="7"/>
  <c r="AD7" i="7"/>
  <c r="G7" i="8"/>
  <c r="H7" i="8"/>
  <c r="AF17" i="6"/>
  <c r="AH17" i="6" s="1"/>
  <c r="AD7" i="8"/>
  <c r="M7" i="8"/>
  <c r="E7" i="8"/>
  <c r="D7" i="8"/>
  <c r="R19" i="4"/>
  <c r="T19" i="4" s="1"/>
  <c r="AH7" i="8"/>
  <c r="AF19" i="4"/>
  <c r="AH19" i="4" s="1"/>
  <c r="AB17" i="6"/>
  <c r="AD17" i="6" s="1"/>
  <c r="T18" i="7"/>
  <c r="AD11" i="6"/>
  <c r="AD9" i="6"/>
  <c r="AD8" i="5"/>
  <c r="AA12" i="4"/>
  <c r="AA8" i="4"/>
  <c r="W17" i="7"/>
  <c r="T7" i="7"/>
  <c r="T11" i="6"/>
  <c r="T9" i="6"/>
  <c r="T8" i="5"/>
  <c r="M16" i="7"/>
  <c r="M11" i="7"/>
  <c r="P12" i="6"/>
  <c r="AK7" i="8"/>
  <c r="T7" i="8"/>
  <c r="AA9" i="5"/>
  <c r="W15" i="7"/>
  <c r="W15" i="6"/>
  <c r="W8" i="6"/>
  <c r="P14" i="6"/>
  <c r="P15" i="6"/>
  <c r="P12" i="4"/>
  <c r="S17" i="6"/>
  <c r="T17" i="6" s="1"/>
  <c r="AB10" i="5"/>
  <c r="AD10" i="5" s="1"/>
  <c r="AK15" i="7"/>
  <c r="AK14" i="6"/>
  <c r="AK8" i="6"/>
  <c r="AH11" i="4"/>
  <c r="AA16" i="7"/>
  <c r="AA11" i="7"/>
  <c r="W13" i="6"/>
  <c r="W11" i="4"/>
  <c r="W7" i="4"/>
  <c r="M17" i="7"/>
  <c r="M12" i="6"/>
  <c r="U10" i="5"/>
  <c r="W10" i="5" s="1"/>
  <c r="M13" i="7"/>
  <c r="M13" i="6"/>
  <c r="M7" i="6"/>
  <c r="M15" i="4"/>
  <c r="M7" i="4"/>
  <c r="Z18" i="7"/>
  <c r="AA18" i="7" s="1"/>
  <c r="N19" i="4"/>
  <c r="P19" i="4" s="1"/>
  <c r="P15" i="4"/>
  <c r="H14" i="6"/>
  <c r="G14" i="6"/>
  <c r="E7" i="6"/>
  <c r="D7" i="6"/>
  <c r="E11" i="4"/>
  <c r="D11" i="4"/>
  <c r="H8" i="4"/>
  <c r="G8" i="4"/>
  <c r="G7" i="7"/>
  <c r="H7" i="7"/>
  <c r="H11" i="6"/>
  <c r="G11" i="6"/>
  <c r="E12" i="4"/>
  <c r="D12" i="4"/>
  <c r="E16" i="7"/>
  <c r="D16" i="7"/>
  <c r="H17" i="7"/>
  <c r="G17" i="7"/>
  <c r="E11" i="7"/>
  <c r="D11" i="7"/>
  <c r="E7" i="7"/>
  <c r="D7" i="7"/>
  <c r="H12" i="6"/>
  <c r="G12" i="6"/>
  <c r="D11" i="6"/>
  <c r="E11" i="6"/>
  <c r="E9" i="6"/>
  <c r="D9" i="6"/>
  <c r="H9" i="5"/>
  <c r="G9" i="5"/>
  <c r="E8" i="5"/>
  <c r="D8" i="5"/>
  <c r="D13" i="4"/>
  <c r="E13" i="4"/>
  <c r="H10" i="4"/>
  <c r="G10" i="4"/>
  <c r="D9" i="4"/>
  <c r="E9" i="4"/>
  <c r="K18" i="7"/>
  <c r="M18" i="7" s="1"/>
  <c r="N17" i="6"/>
  <c r="P17" i="6" s="1"/>
  <c r="AI10" i="5"/>
  <c r="AK10" i="5" s="1"/>
  <c r="AB19" i="4"/>
  <c r="AD19" i="4" s="1"/>
  <c r="AH15" i="7"/>
  <c r="AH10" i="7"/>
  <c r="AH14" i="6"/>
  <c r="AH15" i="6"/>
  <c r="AH8" i="6"/>
  <c r="AH12" i="4"/>
  <c r="AH8" i="4"/>
  <c r="AA17" i="7"/>
  <c r="AA12" i="6"/>
  <c r="AA14" i="4"/>
  <c r="AA10" i="4"/>
  <c r="W14" i="6"/>
  <c r="T11" i="4"/>
  <c r="P15" i="7"/>
  <c r="P8" i="6"/>
  <c r="P8" i="4"/>
  <c r="Z10" i="5"/>
  <c r="AA10" i="5" s="1"/>
  <c r="AH9" i="6"/>
  <c r="AH9" i="4"/>
  <c r="AA13" i="7"/>
  <c r="AA7" i="6"/>
  <c r="AA11" i="4"/>
  <c r="W11" i="6"/>
  <c r="W13" i="4"/>
  <c r="W9" i="4"/>
  <c r="P16" i="7"/>
  <c r="P11" i="7"/>
  <c r="P9" i="4"/>
  <c r="N18" i="7"/>
  <c r="P18" i="7" s="1"/>
  <c r="U17" i="6"/>
  <c r="W17" i="6" s="1"/>
  <c r="N10" i="5"/>
  <c r="P10" i="5" s="1"/>
  <c r="AI19" i="4"/>
  <c r="AK19" i="4" s="1"/>
  <c r="AK10" i="6"/>
  <c r="AK15" i="4"/>
  <c r="AK7" i="4"/>
  <c r="T13" i="4"/>
  <c r="P9" i="5"/>
  <c r="P14" i="4"/>
  <c r="P10" i="4"/>
  <c r="P7" i="6"/>
  <c r="AH18" i="7"/>
  <c r="Z17" i="6"/>
  <c r="AA17" i="6" s="1"/>
  <c r="S10" i="5"/>
  <c r="T10" i="5" s="1"/>
  <c r="L19" i="4"/>
  <c r="M19" i="4" s="1"/>
  <c r="AK10" i="7"/>
  <c r="AK15" i="6"/>
  <c r="AD12" i="6"/>
  <c r="W10" i="6"/>
  <c r="W7" i="6"/>
  <c r="W15" i="4"/>
  <c r="G15" i="7"/>
  <c r="H15" i="7"/>
  <c r="D13" i="6"/>
  <c r="E13" i="6"/>
  <c r="E10" i="6"/>
  <c r="D10" i="6"/>
  <c r="E15" i="7"/>
  <c r="D15" i="7"/>
  <c r="D8" i="6"/>
  <c r="E8" i="6"/>
  <c r="H9" i="4"/>
  <c r="G9" i="4"/>
  <c r="H13" i="7"/>
  <c r="G13" i="7"/>
  <c r="D17" i="7"/>
  <c r="E17" i="7"/>
  <c r="G13" i="6"/>
  <c r="H13" i="6"/>
  <c r="D12" i="6"/>
  <c r="E12" i="6"/>
  <c r="G10" i="6"/>
  <c r="H10" i="6"/>
  <c r="H7" i="6"/>
  <c r="G7" i="6"/>
  <c r="E9" i="5"/>
  <c r="D9" i="5"/>
  <c r="G15" i="4"/>
  <c r="H15" i="4"/>
  <c r="E14" i="4"/>
  <c r="D14" i="4"/>
  <c r="G11" i="4"/>
  <c r="H11" i="4"/>
  <c r="E10" i="4"/>
  <c r="D10" i="4"/>
  <c r="H7" i="4"/>
  <c r="G7" i="4"/>
  <c r="K10" i="5"/>
  <c r="M10" i="5" s="1"/>
  <c r="AK8" i="7"/>
  <c r="AK9" i="5"/>
  <c r="AK14" i="4"/>
  <c r="AK10" i="4"/>
  <c r="AD15" i="7"/>
  <c r="AD14" i="6"/>
  <c r="AD8" i="6"/>
  <c r="AD12" i="4"/>
  <c r="AD8" i="4"/>
  <c r="W16" i="7"/>
  <c r="T14" i="6"/>
  <c r="T15" i="6"/>
  <c r="T12" i="4"/>
  <c r="T8" i="4"/>
  <c r="M15" i="7"/>
  <c r="P7" i="7"/>
  <c r="P11" i="6"/>
  <c r="P8" i="5"/>
  <c r="M9" i="5"/>
  <c r="AJ18" i="7"/>
  <c r="AK18" i="7" s="1"/>
  <c r="AK13" i="7"/>
  <c r="AH8" i="7"/>
  <c r="AH12" i="6"/>
  <c r="AH9" i="5"/>
  <c r="AH14" i="4"/>
  <c r="AH10" i="4"/>
  <c r="AD16" i="7"/>
  <c r="AA14" i="6"/>
  <c r="AA8" i="6"/>
  <c r="AD9" i="4"/>
  <c r="T16" i="7"/>
  <c r="T11" i="7"/>
  <c r="W14" i="4"/>
  <c r="T9" i="4"/>
  <c r="M11" i="6"/>
  <c r="M8" i="5"/>
  <c r="M13" i="4"/>
  <c r="M9" i="4"/>
  <c r="W18" i="7"/>
  <c r="AJ17" i="6"/>
  <c r="AK17" i="6" s="1"/>
  <c r="V19" i="4"/>
  <c r="W19" i="4" s="1"/>
  <c r="AD9" i="5"/>
  <c r="J7" i="7"/>
  <c r="J18" i="7"/>
  <c r="E15" i="4"/>
  <c r="D15" i="4"/>
  <c r="E7" i="4"/>
  <c r="D7" i="4"/>
  <c r="L17" i="6"/>
  <c r="M17" i="6" s="1"/>
  <c r="AG10" i="5"/>
  <c r="AH10" i="5" s="1"/>
  <c r="Z19" i="4"/>
  <c r="AA19" i="4" s="1"/>
  <c r="D13" i="7"/>
  <c r="E13" i="7"/>
  <c r="H8" i="6"/>
  <c r="G8" i="6"/>
  <c r="H12" i="4"/>
  <c r="G12" i="4"/>
  <c r="H16" i="7"/>
  <c r="G16" i="7"/>
  <c r="G11" i="7"/>
  <c r="H11" i="7"/>
  <c r="E14" i="6"/>
  <c r="D14" i="6"/>
  <c r="H9" i="6"/>
  <c r="G9" i="6"/>
  <c r="G8" i="5"/>
  <c r="H8" i="5"/>
  <c r="E8" i="4"/>
  <c r="D8" i="4"/>
  <c r="AK11" i="7"/>
  <c r="AK9" i="6"/>
  <c r="AK9" i="4"/>
  <c r="AD13" i="7"/>
  <c r="AD13" i="6"/>
  <c r="AD15" i="4"/>
  <c r="T13" i="7"/>
  <c r="T13" i="6"/>
  <c r="T7" i="6"/>
  <c r="T15" i="4"/>
  <c r="M10" i="6"/>
  <c r="M11" i="4"/>
  <c r="AH13" i="7"/>
  <c r="AH13" i="6"/>
  <c r="AH7" i="6"/>
  <c r="AH7" i="4"/>
  <c r="AD17" i="7"/>
  <c r="AA7" i="7"/>
  <c r="AA11" i="6"/>
  <c r="AA9" i="4"/>
  <c r="P10" i="6"/>
  <c r="M10" i="4"/>
  <c r="W52" i="3"/>
  <c r="J17" i="6"/>
  <c r="W9" i="3"/>
  <c r="AC53" i="3"/>
  <c r="AD53" i="3" s="1"/>
  <c r="AD12" i="3"/>
  <c r="W16" i="3"/>
  <c r="T11" i="3"/>
  <c r="O53" i="3"/>
  <c r="P53" i="3" s="1"/>
  <c r="J10" i="5"/>
  <c r="AD9" i="3"/>
  <c r="T13" i="3"/>
  <c r="AJ53" i="3"/>
  <c r="AK53" i="3" s="1"/>
  <c r="T19" i="3"/>
  <c r="T14" i="3"/>
  <c r="AK15" i="3"/>
  <c r="AK11" i="3"/>
  <c r="AK12" i="3"/>
  <c r="AA16" i="3"/>
  <c r="AA12" i="3"/>
  <c r="AA8" i="3"/>
  <c r="AA14" i="3"/>
  <c r="AA10" i="3"/>
  <c r="T10" i="3"/>
  <c r="AF53" i="3"/>
  <c r="AH53" i="3" s="1"/>
  <c r="AH15" i="3"/>
  <c r="AD18" i="3"/>
  <c r="AD13" i="3"/>
  <c r="W7" i="3"/>
  <c r="M9" i="3"/>
  <c r="W12" i="3"/>
  <c r="AD16" i="3"/>
  <c r="J19" i="4"/>
  <c r="AA13" i="3"/>
  <c r="M18" i="3"/>
  <c r="M13" i="3"/>
  <c r="W15" i="3"/>
  <c r="AK18" i="3"/>
  <c r="AK13" i="3"/>
  <c r="AK9" i="3"/>
  <c r="AA18" i="3"/>
  <c r="AA9" i="3"/>
  <c r="AD15" i="3"/>
  <c r="AD11" i="3"/>
  <c r="W11" i="3"/>
  <c r="AH10" i="3"/>
  <c r="AH12" i="3"/>
  <c r="AD14" i="3"/>
  <c r="AD10" i="3"/>
  <c r="AK14" i="3"/>
  <c r="K53" i="3"/>
  <c r="M53" i="3" s="1"/>
  <c r="E14" i="3"/>
  <c r="D14" i="3"/>
  <c r="E10" i="3"/>
  <c r="D10" i="3"/>
  <c r="S53" i="3"/>
  <c r="T53" i="3" s="1"/>
  <c r="AA7" i="3"/>
  <c r="U53" i="3"/>
  <c r="W53" i="3" s="1"/>
  <c r="AD7" i="3"/>
  <c r="P19" i="3"/>
  <c r="P10" i="3"/>
  <c r="E18" i="3"/>
  <c r="D18" i="3"/>
  <c r="H14" i="3"/>
  <c r="G14" i="3"/>
  <c r="E13" i="3"/>
  <c r="D13" i="3"/>
  <c r="G10" i="3"/>
  <c r="H10" i="3"/>
  <c r="E9" i="3"/>
  <c r="D9" i="3"/>
  <c r="D52" i="3"/>
  <c r="E52" i="3"/>
  <c r="H16" i="3"/>
  <c r="G16" i="3"/>
  <c r="D15" i="3"/>
  <c r="E15" i="3"/>
  <c r="H12" i="3"/>
  <c r="G12" i="3"/>
  <c r="D11" i="3"/>
  <c r="E11" i="3"/>
  <c r="H8" i="3"/>
  <c r="G8" i="3"/>
  <c r="Y53" i="3"/>
  <c r="AA53" i="3" s="1"/>
  <c r="AH14" i="3"/>
  <c r="AH7" i="3"/>
  <c r="AH11" i="3"/>
  <c r="T8" i="3"/>
  <c r="AH16" i="3"/>
  <c r="AH8" i="3"/>
  <c r="AK10" i="3"/>
  <c r="J7" i="3"/>
  <c r="H52" i="3"/>
  <c r="G52" i="3"/>
  <c r="H15" i="3"/>
  <c r="G15" i="3"/>
  <c r="H11" i="3"/>
  <c r="G11" i="3"/>
  <c r="G18" i="3"/>
  <c r="H18" i="3"/>
  <c r="D16" i="3"/>
  <c r="E16" i="3"/>
  <c r="G13" i="3"/>
  <c r="H13" i="3"/>
  <c r="E12" i="3"/>
  <c r="D12" i="3"/>
  <c r="G9" i="3"/>
  <c r="H9" i="3"/>
  <c r="D8" i="3"/>
  <c r="E8" i="3"/>
  <c r="AA15" i="3"/>
  <c r="AA11" i="3"/>
  <c r="T52" i="3"/>
  <c r="AK16" i="3"/>
  <c r="AK8" i="3"/>
  <c r="T18" i="3"/>
  <c r="W10" i="3"/>
  <c r="AH18" i="3"/>
  <c r="AH13" i="3"/>
  <c r="AH9" i="3"/>
  <c r="P14" i="3"/>
  <c r="D7" i="3"/>
  <c r="E7" i="3"/>
  <c r="H7" i="3"/>
  <c r="G7" i="3"/>
  <c r="F8" i="5" l="1"/>
  <c r="F9" i="6"/>
  <c r="I8" i="4"/>
  <c r="F7" i="6"/>
  <c r="I7" i="8"/>
  <c r="F7" i="8"/>
  <c r="F7" i="4"/>
  <c r="I10" i="4"/>
  <c r="I9" i="6"/>
  <c r="F14" i="6"/>
  <c r="F10" i="4"/>
  <c r="F7" i="7"/>
  <c r="I7" i="6"/>
  <c r="F9" i="4"/>
  <c r="F13" i="4"/>
  <c r="I9" i="5"/>
  <c r="I7" i="7"/>
  <c r="I15" i="6"/>
  <c r="I8" i="5"/>
  <c r="F15" i="6"/>
  <c r="I11" i="7"/>
  <c r="I11" i="4"/>
  <c r="I10" i="6"/>
  <c r="F13" i="6"/>
  <c r="F11" i="7"/>
  <c r="I11" i="6"/>
  <c r="I14" i="6"/>
  <c r="F14" i="4"/>
  <c r="F9" i="5"/>
  <c r="F17" i="7"/>
  <c r="I9" i="4"/>
  <c r="F10" i="6"/>
  <c r="H19" i="4"/>
  <c r="G19" i="4"/>
  <c r="D10" i="5"/>
  <c r="E10" i="5"/>
  <c r="D17" i="6"/>
  <c r="E17" i="6"/>
  <c r="F11" i="6"/>
  <c r="I17" i="7"/>
  <c r="F12" i="4"/>
  <c r="H18" i="7"/>
  <c r="G18" i="7"/>
  <c r="H10" i="5"/>
  <c r="G10" i="5"/>
  <c r="G17" i="6"/>
  <c r="H17" i="6"/>
  <c r="F8" i="4"/>
  <c r="I16" i="7"/>
  <c r="F13" i="7"/>
  <c r="F15" i="4"/>
  <c r="F12" i="6"/>
  <c r="F8" i="6"/>
  <c r="I15" i="7"/>
  <c r="I12" i="6"/>
  <c r="F11" i="4"/>
  <c r="E19" i="4"/>
  <c r="D19" i="4"/>
  <c r="I12" i="4"/>
  <c r="I8" i="6"/>
  <c r="I7" i="4"/>
  <c r="I13" i="7"/>
  <c r="F15" i="7"/>
  <c r="F16" i="7"/>
  <c r="I15" i="4"/>
  <c r="I13" i="6"/>
  <c r="D18" i="7"/>
  <c r="E18" i="7"/>
  <c r="I7" i="3"/>
  <c r="F12" i="3"/>
  <c r="I15" i="3"/>
  <c r="I14" i="3"/>
  <c r="F10" i="3"/>
  <c r="F11" i="3"/>
  <c r="I9" i="3"/>
  <c r="I18" i="3"/>
  <c r="I13" i="3"/>
  <c r="F52" i="3"/>
  <c r="F9" i="3"/>
  <c r="F13" i="3"/>
  <c r="F18" i="3"/>
  <c r="H53" i="3"/>
  <c r="G53" i="3"/>
  <c r="E53" i="3"/>
  <c r="D53" i="3"/>
  <c r="I10" i="3"/>
  <c r="I19" i="3"/>
  <c r="I52" i="3"/>
  <c r="F7" i="3"/>
  <c r="I11" i="3"/>
  <c r="F19" i="3"/>
  <c r="F15" i="3"/>
  <c r="F14" i="3"/>
  <c r="F8" i="3"/>
  <c r="F16" i="3"/>
  <c r="I8" i="3"/>
  <c r="I12" i="3"/>
  <c r="I16" i="3"/>
  <c r="I17" i="6" l="1"/>
  <c r="I18" i="7"/>
  <c r="F10" i="5"/>
  <c r="F19" i="4"/>
  <c r="F17" i="6"/>
  <c r="F18" i="7"/>
  <c r="I10" i="5"/>
  <c r="I19" i="4"/>
  <c r="F53" i="3"/>
  <c r="I53" i="3"/>
</calcChain>
</file>

<file path=xl/sharedStrings.xml><?xml version="1.0" encoding="utf-8"?>
<sst xmlns="http://schemas.openxmlformats.org/spreadsheetml/2006/main" count="1543" uniqueCount="158">
  <si>
    <t>.00 no_return</t>
  </si>
  <si>
    <t>1.00 return</t>
  </si>
  <si>
    <t>2.00 graduated</t>
  </si>
  <si>
    <t>0 F</t>
  </si>
  <si>
    <t>1 T</t>
  </si>
  <si>
    <t>.00 Other</t>
  </si>
  <si>
    <t>1.00 Same</t>
  </si>
  <si>
    <t>00 No College Designated</t>
  </si>
  <si>
    <t>None</t>
  </si>
  <si>
    <t>AS College of Arts and Sciences</t>
  </si>
  <si>
    <t>Art &amp; Art History</t>
  </si>
  <si>
    <t>Art History</t>
  </si>
  <si>
    <t>Graphic Design</t>
  </si>
  <si>
    <t>Studio Art</t>
  </si>
  <si>
    <t>Biology</t>
  </si>
  <si>
    <t>Chemistry</t>
  </si>
  <si>
    <t>Biochemistry</t>
  </si>
  <si>
    <t>Communication &amp; Journalism</t>
  </si>
  <si>
    <t>Communication</t>
  </si>
  <si>
    <t>Journalism</t>
  </si>
  <si>
    <t>Dance</t>
  </si>
  <si>
    <t>Economics</t>
  </si>
  <si>
    <t>English</t>
  </si>
  <si>
    <t>Creative Writing</t>
  </si>
  <si>
    <t>Film (Formerly Cinema Studies)</t>
  </si>
  <si>
    <t>History</t>
  </si>
  <si>
    <t>International Studies</t>
  </si>
  <si>
    <t>Liberal Studies</t>
  </si>
  <si>
    <t>Linguistics</t>
  </si>
  <si>
    <t>Mathematics &amp; Statistics</t>
  </si>
  <si>
    <t>Mathematics</t>
  </si>
  <si>
    <t>Statistics</t>
  </si>
  <si>
    <t>Modern Languages</t>
  </si>
  <si>
    <t>French</t>
  </si>
  <si>
    <t>German</t>
  </si>
  <si>
    <t>Japanese</t>
  </si>
  <si>
    <t>Latin American</t>
  </si>
  <si>
    <t>Spanish</t>
  </si>
  <si>
    <t>Music</t>
  </si>
  <si>
    <t>Philosophy</t>
  </si>
  <si>
    <t>Physics</t>
  </si>
  <si>
    <t>Political Science</t>
  </si>
  <si>
    <t>Psychology</t>
  </si>
  <si>
    <t>Sociology, Anthropology, Social Work, &amp; Criminal Justice</t>
  </si>
  <si>
    <t>Anthropology</t>
  </si>
  <si>
    <t>Criminal Justice</t>
  </si>
  <si>
    <t>Social Work</t>
  </si>
  <si>
    <t>Sociology</t>
  </si>
  <si>
    <t>Theatre</t>
  </si>
  <si>
    <t>Women and Gender Studies</t>
  </si>
  <si>
    <t>Women Studies</t>
  </si>
  <si>
    <t>Writing &amp; Rhetoric</t>
  </si>
  <si>
    <t>BA School of Business Administration</t>
  </si>
  <si>
    <t>Accounting &amp; Finance</t>
  </si>
  <si>
    <t>Accounting</t>
  </si>
  <si>
    <t>Finance</t>
  </si>
  <si>
    <t>Decisions &amp; Information Sciences</t>
  </si>
  <si>
    <t>Management &amp; Marketing</t>
  </si>
  <si>
    <t>Human Resource Management</t>
  </si>
  <si>
    <t>Management</t>
  </si>
  <si>
    <t>Marketing</t>
  </si>
  <si>
    <t>ED School of Edu and Human Services</t>
  </si>
  <si>
    <t>Organizational Leadership</t>
  </si>
  <si>
    <t>Human Resource Development</t>
  </si>
  <si>
    <t>Teacher Development &amp; Educational Studies</t>
  </si>
  <si>
    <t>EG School of Eng and Computer Sci</t>
  </si>
  <si>
    <t>Computer Science &amp; Engineering</t>
  </si>
  <si>
    <t>Electrical &amp; Computer Engineering</t>
  </si>
  <si>
    <t>Industrial &amp; Systems Engineering</t>
  </si>
  <si>
    <t>Mechanical Engineering</t>
  </si>
  <si>
    <t>HS School of Health Sciences</t>
  </si>
  <si>
    <t>Clinical &amp; Diagnostic Sciences</t>
  </si>
  <si>
    <t>Human Movement Science</t>
  </si>
  <si>
    <t>Exercise Science</t>
  </si>
  <si>
    <t>Physical Therapy</t>
  </si>
  <si>
    <t>Interdisciplinary Health Sciences</t>
  </si>
  <si>
    <t>Health Sciences</t>
  </si>
  <si>
    <t>Public &amp; Environmental Wellness</t>
  </si>
  <si>
    <t>Occupational Safety &amp; Health</t>
  </si>
  <si>
    <t>Wellness, Health Promotion, &amp; Injury Prevention</t>
  </si>
  <si>
    <t>Bioengineering</t>
  </si>
  <si>
    <t>Engineering Biology</t>
  </si>
  <si>
    <t>SECS/CAS Joint Programs</t>
  </si>
  <si>
    <t>Engineering Chemistry</t>
  </si>
  <si>
    <t>Engineering Physics</t>
  </si>
  <si>
    <t>NR School of Nursing</t>
  </si>
  <si>
    <t>Nursing</t>
  </si>
  <si>
    <t>UP University Programs</t>
  </si>
  <si>
    <t>University Programs</t>
  </si>
  <si>
    <t>Integrative Studies</t>
  </si>
  <si>
    <t>Total</t>
  </si>
  <si>
    <t>UNDERGRADUATE STUDENTS RETENTION TO NEXT FALL by PROGRAM</t>
  </si>
  <si>
    <t>College of Arts &amp; Sciences</t>
  </si>
  <si>
    <t>Fall 2015 Students Returning to Fall 2016</t>
  </si>
  <si>
    <t>Fall 2016 Students Returning to Fall 2017</t>
  </si>
  <si>
    <t>Fall 2017 Students Returning to Fall 2018</t>
  </si>
  <si>
    <t>Fall 2018 Students Returning to Fall 2019</t>
  </si>
  <si>
    <t>Return Rate</t>
  </si>
  <si>
    <t>Total N</t>
  </si>
  <si>
    <t>FTIACs*</t>
  </si>
  <si>
    <t>Transfers*</t>
  </si>
  <si>
    <t>N</t>
  </si>
  <si>
    <t>New Major</t>
  </si>
  <si>
    <t>Same Major</t>
  </si>
  <si>
    <t>Total 
Returned</t>
  </si>
  <si>
    <t>AS</t>
  </si>
  <si>
    <t>AS TOTAL</t>
  </si>
  <si>
    <t>*FTIACs include FR, SO, &amp; JR  who originally entered as FTIACs</t>
  </si>
  <si>
    <t>Transfers include FR, SO, &amp; JR who originally entered as transfer students</t>
  </si>
  <si>
    <t>Seniors are excluded from this report</t>
  </si>
  <si>
    <t>Fall 2019 Students Returning to Fall 2020</t>
  </si>
  <si>
    <t>School of Business Administration</t>
  </si>
  <si>
    <t>BA</t>
  </si>
  <si>
    <t>BA TOTAL</t>
  </si>
  <si>
    <t>School of Education and Human Services</t>
  </si>
  <si>
    <t>ED</t>
  </si>
  <si>
    <t>ED TOTAL</t>
  </si>
  <si>
    <t>School of Engineering and Computer Science</t>
  </si>
  <si>
    <t>EG</t>
  </si>
  <si>
    <t>EG TOTAL</t>
  </si>
  <si>
    <t>School of Health Sciences</t>
  </si>
  <si>
    <t>HS</t>
  </si>
  <si>
    <t>HS TOTAL</t>
  </si>
  <si>
    <t>School of Nursing</t>
  </si>
  <si>
    <t>University Programs Undecided and BIS</t>
  </si>
  <si>
    <t>TOTAL</t>
  </si>
  <si>
    <t>T TOTAL</t>
  </si>
  <si>
    <t>F TOTAL</t>
  </si>
  <si>
    <t>3010 Undecided Bus Admin</t>
  </si>
  <si>
    <t>3020 Pre-Business Admin</t>
  </si>
  <si>
    <t>3030 Business Administration</t>
  </si>
  <si>
    <t>5005 EGR/CS Candidate</t>
  </si>
  <si>
    <t>5010 EGR - No Major Prefernce</t>
  </si>
  <si>
    <t>6005 Undecd Health Sciences</t>
  </si>
  <si>
    <t>Pre &amp; Undecided</t>
  </si>
  <si>
    <t>7500 Undecd No Major Prog</t>
  </si>
  <si>
    <t>0000 Undeclared</t>
  </si>
  <si>
    <t>202040</t>
  </si>
  <si>
    <t>.00 F</t>
  </si>
  <si>
    <t>1.00 T</t>
  </si>
  <si>
    <t>Fall 2020 Students Returning to Fall 2021</t>
  </si>
  <si>
    <t>type2</t>
  </si>
  <si>
    <t>Count</t>
  </si>
  <si>
    <t>Fall 2021 Students Returning to Fall 2022</t>
  </si>
  <si>
    <t>Applied Health Sciences</t>
  </si>
  <si>
    <t>202240</t>
  </si>
  <si>
    <t>Fall 2022 Students Returning to Fall 2023</t>
  </si>
  <si>
    <t>UP TOTAL</t>
  </si>
  <si>
    <t>Public Relations</t>
  </si>
  <si>
    <t>Human Development &amp; Child Studies</t>
  </si>
  <si>
    <t>Early Childhood Education</t>
  </si>
  <si>
    <t>Fall 2023 Students Returning to Fall 2024</t>
  </si>
  <si>
    <t>University Overall</t>
  </si>
  <si>
    <t>AS College of Arts and Science</t>
  </si>
  <si>
    <t>UP Programs</t>
  </si>
  <si>
    <t>UNIVERSITY OVERALL</t>
  </si>
  <si>
    <t>Public Health</t>
  </si>
  <si>
    <t>Fall 2024 Students Returning to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</si>
</sst>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4"/>
      </left>
      <right style="thin">
        <color indexed="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19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9" xfId="0" applyBorder="1" applyAlignment="1">
      <alignment wrapText="1"/>
    </xf>
    <xf numFmtId="0" fontId="0" fillId="0" borderId="6" xfId="0" applyBorder="1" applyAlignment="1"/>
    <xf numFmtId="0" fontId="0" fillId="0" borderId="0" xfId="0" applyAlignment="1">
      <alignment horizontal="center"/>
    </xf>
    <xf numFmtId="0" fontId="4" fillId="0" borderId="10" xfId="0" applyFont="1" applyBorder="1" applyAlignment="1">
      <alignment wrapText="1"/>
    </xf>
    <xf numFmtId="0" fontId="0" fillId="0" borderId="11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2" xfId="0" applyBorder="1" applyAlignment="1">
      <alignment horizontal="center" wrapText="1"/>
    </xf>
    <xf numFmtId="9" fontId="2" fillId="0" borderId="17" xfId="1" applyFont="1" applyFill="1" applyBorder="1"/>
    <xf numFmtId="9" fontId="2" fillId="0" borderId="10" xfId="1" applyFont="1" applyFill="1" applyBorder="1"/>
    <xf numFmtId="0" fontId="0" fillId="0" borderId="6" xfId="0" applyFill="1" applyBorder="1"/>
    <xf numFmtId="0" fontId="0" fillId="0" borderId="0" xfId="0" applyFill="1" applyBorder="1"/>
    <xf numFmtId="9" fontId="0" fillId="0" borderId="7" xfId="1" applyFont="1" applyFill="1" applyBorder="1"/>
    <xf numFmtId="9" fontId="0" fillId="0" borderId="0" xfId="1" applyFont="1" applyFill="1" applyBorder="1"/>
    <xf numFmtId="9" fontId="0" fillId="0" borderId="11" xfId="1" applyFont="1" applyFill="1" applyBorder="1"/>
    <xf numFmtId="0" fontId="0" fillId="0" borderId="9" xfId="0" applyFill="1" applyBorder="1" applyAlignment="1">
      <alignment wrapText="1"/>
    </xf>
    <xf numFmtId="9" fontId="0" fillId="0" borderId="6" xfId="1" applyFont="1" applyFill="1" applyBorder="1"/>
    <xf numFmtId="0" fontId="0" fillId="0" borderId="0" xfId="0" applyFill="1"/>
    <xf numFmtId="0" fontId="2" fillId="0" borderId="21" xfId="0" applyFont="1" applyBorder="1"/>
    <xf numFmtId="0" fontId="0" fillId="0" borderId="22" xfId="0" applyBorder="1"/>
    <xf numFmtId="9" fontId="2" fillId="0" borderId="31" xfId="1" applyFont="1" applyBorder="1"/>
    <xf numFmtId="9" fontId="2" fillId="0" borderId="34" xfId="1" applyFont="1" applyBorder="1"/>
    <xf numFmtId="0" fontId="0" fillId="0" borderId="0" xfId="0" applyAlignment="1">
      <alignment horizontal="left" indent="1"/>
    </xf>
    <xf numFmtId="9" fontId="2" fillId="0" borderId="18" xfId="1" applyFont="1" applyFill="1" applyBorder="1"/>
    <xf numFmtId="0" fontId="2" fillId="0" borderId="21" xfId="0" applyFont="1" applyFill="1" applyBorder="1"/>
    <xf numFmtId="0" fontId="0" fillId="0" borderId="22" xfId="0" applyFill="1" applyBorder="1"/>
    <xf numFmtId="9" fontId="2" fillId="0" borderId="31" xfId="1" applyFont="1" applyFill="1" applyBorder="1"/>
    <xf numFmtId="9" fontId="2" fillId="0" borderId="34" xfId="1" applyFont="1" applyFill="1" applyBorder="1"/>
    <xf numFmtId="0" fontId="0" fillId="0" borderId="4" xfId="0" applyBorder="1"/>
    <xf numFmtId="0" fontId="2" fillId="0" borderId="22" xfId="0" applyFont="1" applyFill="1" applyBorder="1"/>
    <xf numFmtId="0" fontId="0" fillId="0" borderId="9" xfId="0" applyFill="1" applyBorder="1"/>
    <xf numFmtId="0" fontId="2" fillId="0" borderId="22" xfId="0" applyFont="1" applyBorder="1"/>
    <xf numFmtId="9" fontId="2" fillId="0" borderId="29" xfId="1" applyFont="1" applyBorder="1"/>
    <xf numFmtId="9" fontId="2" fillId="0" borderId="30" xfId="1" applyFont="1" applyBorder="1"/>
    <xf numFmtId="9" fontId="2" fillId="0" borderId="32" xfId="1" applyFont="1" applyBorder="1"/>
    <xf numFmtId="9" fontId="2" fillId="0" borderId="33" xfId="1" applyFont="1" applyBorder="1"/>
    <xf numFmtId="0" fontId="2" fillId="0" borderId="35" xfId="0" applyFont="1" applyBorder="1"/>
    <xf numFmtId="0" fontId="2" fillId="0" borderId="0" xfId="0" applyFont="1"/>
    <xf numFmtId="9" fontId="2" fillId="0" borderId="24" xfId="1" applyFont="1" applyFill="1" applyBorder="1"/>
    <xf numFmtId="9" fontId="2" fillId="0" borderId="28" xfId="1" applyFont="1" applyFill="1" applyBorder="1"/>
    <xf numFmtId="9" fontId="2" fillId="0" borderId="29" xfId="1" applyFont="1" applyFill="1" applyBorder="1"/>
    <xf numFmtId="9" fontId="2" fillId="0" borderId="30" xfId="1" applyFont="1" applyFill="1" applyBorder="1"/>
    <xf numFmtId="9" fontId="2" fillId="0" borderId="32" xfId="1" applyFont="1" applyFill="1" applyBorder="1"/>
    <xf numFmtId="9" fontId="2" fillId="0" borderId="33" xfId="1" applyFont="1" applyFill="1" applyBorder="1"/>
    <xf numFmtId="0" fontId="2" fillId="0" borderId="35" xfId="0" applyFont="1" applyFill="1" applyBorder="1"/>
    <xf numFmtId="0" fontId="2" fillId="0" borderId="0" xfId="0" applyFont="1" applyFill="1"/>
    <xf numFmtId="0" fontId="0" fillId="0" borderId="37" xfId="0" applyBorder="1"/>
    <xf numFmtId="0" fontId="0" fillId="0" borderId="36" xfId="0" applyFill="1" applyBorder="1"/>
    <xf numFmtId="0" fontId="0" fillId="0" borderId="37" xfId="0" applyFill="1" applyBorder="1"/>
    <xf numFmtId="9" fontId="0" fillId="0" borderId="38" xfId="1" applyFont="1" applyFill="1" applyBorder="1"/>
    <xf numFmtId="9" fontId="0" fillId="0" borderId="37" xfId="1" applyFont="1" applyFill="1" applyBorder="1"/>
    <xf numFmtId="9" fontId="2" fillId="0" borderId="39" xfId="1" applyFont="1" applyFill="1" applyBorder="1"/>
    <xf numFmtId="9" fontId="0" fillId="0" borderId="19" xfId="1" applyFont="1" applyFill="1" applyBorder="1"/>
    <xf numFmtId="9" fontId="2" fillId="0" borderId="25" xfId="1" applyFont="1" applyFill="1" applyBorder="1"/>
    <xf numFmtId="0" fontId="0" fillId="0" borderId="40" xfId="0" applyFill="1" applyBorder="1" applyAlignment="1">
      <alignment wrapText="1"/>
    </xf>
    <xf numFmtId="9" fontId="0" fillId="0" borderId="36" xfId="1" applyFont="1" applyFill="1" applyBorder="1"/>
    <xf numFmtId="0" fontId="2" fillId="0" borderId="35" xfId="0" applyFont="1" applyFill="1" applyBorder="1" applyAlignment="1">
      <alignment wrapText="1"/>
    </xf>
    <xf numFmtId="0" fontId="0" fillId="0" borderId="41" xfId="0" applyFill="1" applyBorder="1"/>
    <xf numFmtId="0" fontId="0" fillId="0" borderId="40" xfId="0" applyFill="1" applyBorder="1"/>
    <xf numFmtId="0" fontId="0" fillId="0" borderId="42" xfId="0" applyBorder="1"/>
    <xf numFmtId="0" fontId="0" fillId="0" borderId="43" xfId="0" applyBorder="1"/>
    <xf numFmtId="9" fontId="0" fillId="0" borderId="42" xfId="1" applyFont="1" applyBorder="1"/>
    <xf numFmtId="9" fontId="0" fillId="0" borderId="43" xfId="1" applyFont="1" applyBorder="1"/>
    <xf numFmtId="9" fontId="2" fillId="0" borderId="44" xfId="1" applyFont="1" applyBorder="1"/>
    <xf numFmtId="9" fontId="0" fillId="0" borderId="45" xfId="1" applyFont="1" applyBorder="1"/>
    <xf numFmtId="9" fontId="0" fillId="0" borderId="46" xfId="1" applyFont="1" applyBorder="1"/>
    <xf numFmtId="9" fontId="2" fillId="0" borderId="47" xfId="1" applyFont="1" applyBorder="1"/>
    <xf numFmtId="0" fontId="0" fillId="0" borderId="48" xfId="0" applyBorder="1"/>
    <xf numFmtId="9" fontId="2" fillId="0" borderId="49" xfId="1" applyFont="1" applyBorder="1"/>
    <xf numFmtId="0" fontId="0" fillId="0" borderId="50" xfId="0" applyFill="1" applyBorder="1"/>
    <xf numFmtId="0" fontId="5" fillId="0" borderId="0" xfId="0" applyFont="1"/>
    <xf numFmtId="0" fontId="2" fillId="0" borderId="29" xfId="0" applyFont="1" applyFill="1" applyBorder="1"/>
    <xf numFmtId="0" fontId="2" fillId="0" borderId="30" xfId="0" applyFont="1" applyFill="1" applyBorder="1"/>
    <xf numFmtId="0" fontId="0" fillId="0" borderId="53" xfId="0" applyFill="1" applyBorder="1"/>
    <xf numFmtId="9" fontId="2" fillId="0" borderId="20" xfId="1" applyFont="1" applyFill="1" applyBorder="1"/>
    <xf numFmtId="9" fontId="0" fillId="0" borderId="23" xfId="1" applyFont="1" applyFill="1" applyBorder="1"/>
    <xf numFmtId="9" fontId="0" fillId="0" borderId="22" xfId="1" applyFont="1" applyFill="1" applyBorder="1"/>
    <xf numFmtId="9" fontId="2" fillId="0" borderId="55" xfId="1" applyFont="1" applyFill="1" applyBorder="1"/>
    <xf numFmtId="0" fontId="0" fillId="0" borderId="26" xfId="0" applyFill="1" applyBorder="1" applyAlignment="1">
      <alignment wrapText="1"/>
    </xf>
    <xf numFmtId="9" fontId="0" fillId="0" borderId="21" xfId="1" applyFont="1" applyFill="1" applyBorder="1"/>
    <xf numFmtId="9" fontId="0" fillId="0" borderId="27" xfId="1" applyFont="1" applyFill="1" applyBorder="1"/>
    <xf numFmtId="0" fontId="0" fillId="0" borderId="26" xfId="0" applyFill="1" applyBorder="1"/>
    <xf numFmtId="0" fontId="0" fillId="0" borderId="56" xfId="0" applyFill="1" applyBorder="1"/>
    <xf numFmtId="9" fontId="0" fillId="0" borderId="57" xfId="1" applyFont="1" applyFill="1" applyBorder="1"/>
    <xf numFmtId="9" fontId="0" fillId="0" borderId="56" xfId="1" applyFont="1" applyFill="1" applyBorder="1"/>
    <xf numFmtId="9" fontId="2" fillId="0" borderId="58" xfId="1" applyFont="1" applyFill="1" applyBorder="1"/>
    <xf numFmtId="9" fontId="0" fillId="0" borderId="59" xfId="1" applyFont="1" applyFill="1" applyBorder="1"/>
    <xf numFmtId="9" fontId="0" fillId="0" borderId="60" xfId="1" applyFont="1" applyFill="1" applyBorder="1"/>
    <xf numFmtId="9" fontId="2" fillId="0" borderId="61" xfId="1" applyFont="1" applyFill="1" applyBorder="1"/>
    <xf numFmtId="0" fontId="0" fillId="0" borderId="62" xfId="0" applyFill="1" applyBorder="1"/>
    <xf numFmtId="0" fontId="0" fillId="0" borderId="54" xfId="0" applyFill="1" applyBorder="1"/>
    <xf numFmtId="0" fontId="5" fillId="0" borderId="0" xfId="0" applyFont="1" applyFill="1" applyBorder="1"/>
    <xf numFmtId="0" fontId="5" fillId="0" borderId="0" xfId="2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63" xfId="2" applyFont="1" applyBorder="1"/>
    <xf numFmtId="0" fontId="5" fillId="0" borderId="64" xfId="2" applyFont="1" applyBorder="1"/>
    <xf numFmtId="0" fontId="5" fillId="0" borderId="65" xfId="2" applyFont="1" applyBorder="1"/>
    <xf numFmtId="0" fontId="5" fillId="0" borderId="66" xfId="2" applyFont="1" applyBorder="1" applyAlignment="1">
      <alignment horizontal="center"/>
    </xf>
    <xf numFmtId="0" fontId="5" fillId="0" borderId="64" xfId="2" applyFont="1" applyBorder="1" applyAlignment="1">
      <alignment horizontal="center"/>
    </xf>
    <xf numFmtId="0" fontId="5" fillId="0" borderId="65" xfId="2" applyFont="1" applyBorder="1" applyAlignment="1">
      <alignment horizontal="center"/>
    </xf>
    <xf numFmtId="0" fontId="5" fillId="0" borderId="63" xfId="2" applyFont="1" applyBorder="1" applyAlignment="1">
      <alignment horizontal="center"/>
    </xf>
    <xf numFmtId="164" fontId="5" fillId="0" borderId="0" xfId="2" applyNumberFormat="1" applyFont="1" applyAlignment="1">
      <alignment horizontal="right" vertical="top"/>
    </xf>
    <xf numFmtId="0" fontId="5" fillId="0" borderId="0" xfId="2" applyFont="1"/>
    <xf numFmtId="0" fontId="0" fillId="0" borderId="38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9" fontId="0" fillId="0" borderId="67" xfId="1" applyFont="1" applyFill="1" applyBorder="1"/>
    <xf numFmtId="9" fontId="2" fillId="0" borderId="67" xfId="1" applyFont="1" applyFill="1" applyBorder="1"/>
    <xf numFmtId="0" fontId="0" fillId="0" borderId="59" xfId="0" applyFill="1" applyBorder="1"/>
    <xf numFmtId="0" fontId="0" fillId="0" borderId="7" xfId="0" applyFill="1" applyBorder="1"/>
    <xf numFmtId="0" fontId="0" fillId="0" borderId="38" xfId="0" applyFill="1" applyBorder="1"/>
    <xf numFmtId="0" fontId="0" fillId="0" borderId="23" xfId="0" applyFill="1" applyBorder="1"/>
    <xf numFmtId="0" fontId="2" fillId="0" borderId="32" xfId="0" applyFont="1" applyBorder="1"/>
    <xf numFmtId="9" fontId="0" fillId="0" borderId="68" xfId="1" applyFont="1" applyFill="1" applyBorder="1"/>
    <xf numFmtId="0" fontId="0" fillId="0" borderId="69" xfId="0" applyBorder="1" applyAlignment="1">
      <alignment horizontal="center" wrapText="1"/>
    </xf>
    <xf numFmtId="0" fontId="2" fillId="0" borderId="32" xfId="0" applyFont="1" applyFill="1" applyBorder="1"/>
    <xf numFmtId="9" fontId="2" fillId="0" borderId="68" xfId="1" applyFont="1" applyFill="1" applyBorder="1"/>
    <xf numFmtId="0" fontId="0" fillId="0" borderId="7" xfId="0" applyBorder="1" applyAlignment="1">
      <alignment wrapText="1"/>
    </xf>
    <xf numFmtId="0" fontId="0" fillId="0" borderId="14" xfId="0" applyBorder="1" applyAlignment="1">
      <alignment wrapText="1"/>
    </xf>
    <xf numFmtId="9" fontId="0" fillId="0" borderId="70" xfId="1" applyFont="1" applyFill="1" applyBorder="1"/>
    <xf numFmtId="9" fontId="0" fillId="0" borderId="71" xfId="1" applyFont="1" applyFill="1" applyBorder="1"/>
    <xf numFmtId="9" fontId="2" fillId="0" borderId="73" xfId="1" applyFont="1" applyFill="1" applyBorder="1"/>
    <xf numFmtId="0" fontId="0" fillId="0" borderId="26" xfId="0" applyBorder="1" applyAlignment="1">
      <alignment wrapText="1"/>
    </xf>
    <xf numFmtId="0" fontId="0" fillId="0" borderId="67" xfId="0" applyBorder="1" applyAlignment="1">
      <alignment horizontal="left"/>
    </xf>
    <xf numFmtId="0" fontId="0" fillId="0" borderId="67" xfId="0" applyBorder="1" applyAlignment="1">
      <alignment horizontal="center"/>
    </xf>
    <xf numFmtId="0" fontId="0" fillId="0" borderId="5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74" xfId="0" applyFont="1" applyBorder="1" applyAlignment="1">
      <alignment wrapText="1"/>
    </xf>
    <xf numFmtId="0" fontId="0" fillId="0" borderId="51" xfId="0" applyBorder="1" applyAlignment="1">
      <alignment horizontal="center" wrapText="1"/>
    </xf>
    <xf numFmtId="0" fontId="0" fillId="0" borderId="52" xfId="0" applyBorder="1" applyAlignment="1">
      <alignment wrapText="1"/>
    </xf>
    <xf numFmtId="0" fontId="0" fillId="0" borderId="51" xfId="0" applyBorder="1" applyAlignment="1">
      <alignment wrapText="1"/>
    </xf>
    <xf numFmtId="9" fontId="0" fillId="0" borderId="30" xfId="1" applyFont="1" applyFill="1" applyBorder="1"/>
    <xf numFmtId="9" fontId="0" fillId="0" borderId="75" xfId="1" applyFont="1" applyFill="1" applyBorder="1"/>
    <xf numFmtId="0" fontId="0" fillId="0" borderId="5" xfId="0" applyBorder="1"/>
    <xf numFmtId="0" fontId="0" fillId="0" borderId="41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Fill="1" applyBorder="1"/>
    <xf numFmtId="0" fontId="2" fillId="0" borderId="78" xfId="0" applyFont="1" applyFill="1" applyBorder="1"/>
    <xf numFmtId="0" fontId="7" fillId="0" borderId="0" xfId="2" applyFont="1"/>
    <xf numFmtId="0" fontId="7" fillId="0" borderId="0" xfId="2" applyFont="1" applyAlignment="1">
      <alignment horizontal="center"/>
    </xf>
    <xf numFmtId="164" fontId="7" fillId="0" borderId="0" xfId="2" applyNumberFormat="1" applyFont="1" applyAlignment="1">
      <alignment horizontal="right" vertical="top"/>
    </xf>
    <xf numFmtId="164" fontId="7" fillId="0" borderId="0" xfId="2" applyNumberFormat="1" applyFont="1" applyAlignment="1">
      <alignment vertical="top"/>
    </xf>
    <xf numFmtId="0" fontId="2" fillId="0" borderId="32" xfId="0" applyFont="1" applyFill="1" applyBorder="1" applyAlignment="1">
      <alignment wrapText="1"/>
    </xf>
    <xf numFmtId="0" fontId="3" fillId="0" borderId="0" xfId="0" applyFont="1" applyFill="1" applyAlignment="1"/>
    <xf numFmtId="9" fontId="0" fillId="0" borderId="0" xfId="1" applyFont="1" applyFill="1"/>
    <xf numFmtId="0" fontId="0" fillId="0" borderId="0" xfId="1" applyNumberFormat="1" applyFont="1" applyFill="1"/>
    <xf numFmtId="0" fontId="0" fillId="0" borderId="5" xfId="0" applyNumberFormat="1" applyBorder="1" applyAlignment="1"/>
    <xf numFmtId="0" fontId="0" fillId="0" borderId="9" xfId="0" applyNumberFormat="1" applyBorder="1" applyAlignment="1">
      <alignment wrapText="1"/>
    </xf>
    <xf numFmtId="0" fontId="0" fillId="0" borderId="16" xfId="0" applyNumberFormat="1" applyBorder="1" applyAlignment="1">
      <alignment wrapText="1"/>
    </xf>
    <xf numFmtId="0" fontId="0" fillId="0" borderId="4" xfId="0" applyNumberFormat="1" applyBorder="1" applyAlignment="1"/>
    <xf numFmtId="0" fontId="0" fillId="0" borderId="7" xfId="0" applyNumberFormat="1" applyBorder="1" applyAlignment="1">
      <alignment wrapText="1"/>
    </xf>
    <xf numFmtId="0" fontId="0" fillId="0" borderId="14" xfId="0" applyNumberFormat="1" applyBorder="1" applyAlignment="1">
      <alignment wrapText="1"/>
    </xf>
    <xf numFmtId="0" fontId="9" fillId="0" borderId="12" xfId="0" applyFont="1" applyBorder="1" applyAlignment="1">
      <alignment horizontal="left"/>
    </xf>
    <xf numFmtId="9" fontId="1" fillId="0" borderId="7" xfId="1" applyFont="1" applyFill="1" applyBorder="1"/>
    <xf numFmtId="9" fontId="1" fillId="0" borderId="0" xfId="1" applyFont="1" applyFill="1" applyBorder="1"/>
    <xf numFmtId="9" fontId="1" fillId="0" borderId="38" xfId="1" applyFont="1" applyFill="1" applyBorder="1"/>
    <xf numFmtId="9" fontId="1" fillId="0" borderId="37" xfId="1" applyFont="1" applyFill="1" applyBorder="1"/>
    <xf numFmtId="9" fontId="2" fillId="0" borderId="80" xfId="1" applyFont="1" applyFill="1" applyBorder="1"/>
    <xf numFmtId="9" fontId="2" fillId="0" borderId="83" xfId="1" applyFont="1" applyFill="1" applyBorder="1"/>
    <xf numFmtId="9" fontId="1" fillId="0" borderId="23" xfId="1" applyFont="1" applyFill="1" applyBorder="1"/>
    <xf numFmtId="9" fontId="1" fillId="0" borderId="22" xfId="1" applyFont="1" applyFill="1" applyBorder="1"/>
    <xf numFmtId="0" fontId="1" fillId="0" borderId="84" xfId="0" applyFont="1" applyFill="1" applyBorder="1" applyAlignment="1">
      <alignment wrapText="1"/>
    </xf>
    <xf numFmtId="0" fontId="1" fillId="0" borderId="85" xfId="0" applyFont="1" applyFill="1" applyBorder="1" applyAlignment="1">
      <alignment wrapText="1"/>
    </xf>
    <xf numFmtId="0" fontId="1" fillId="0" borderId="86" xfId="0" applyFont="1" applyFill="1" applyBorder="1" applyAlignment="1">
      <alignment wrapText="1"/>
    </xf>
    <xf numFmtId="0" fontId="1" fillId="0" borderId="87" xfId="0" applyFont="1" applyFill="1" applyBorder="1" applyAlignment="1">
      <alignment wrapText="1"/>
    </xf>
    <xf numFmtId="0" fontId="0" fillId="0" borderId="0" xfId="0" applyFont="1"/>
    <xf numFmtId="0" fontId="0" fillId="0" borderId="5" xfId="0" applyFont="1" applyBorder="1" applyAlignment="1"/>
    <xf numFmtId="0" fontId="0" fillId="0" borderId="9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0" borderId="6" xfId="0" applyFont="1" applyBorder="1" applyAlignment="1"/>
    <xf numFmtId="0" fontId="0" fillId="0" borderId="0" xfId="0" applyFont="1" applyBorder="1" applyAlignment="1"/>
    <xf numFmtId="0" fontId="0" fillId="0" borderId="8" xfId="0" applyFont="1" applyBorder="1" applyAlignment="1"/>
    <xf numFmtId="0" fontId="0" fillId="0" borderId="7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164" fontId="1" fillId="0" borderId="0" xfId="2" applyNumberFormat="1" applyFont="1" applyAlignment="1">
      <alignment horizontal="right" vertical="top"/>
    </xf>
    <xf numFmtId="0" fontId="1" fillId="0" borderId="0" xfId="2" applyFont="1"/>
    <xf numFmtId="0" fontId="1" fillId="0" borderId="0" xfId="0" applyFont="1"/>
    <xf numFmtId="0" fontId="0" fillId="0" borderId="89" xfId="0" applyFill="1" applyBorder="1" applyAlignment="1">
      <alignment wrapText="1"/>
    </xf>
    <xf numFmtId="0" fontId="0" fillId="0" borderId="62" xfId="0" applyFill="1" applyBorder="1" applyAlignment="1">
      <alignment wrapText="1"/>
    </xf>
    <xf numFmtId="9" fontId="0" fillId="0" borderId="90" xfId="1" applyFont="1" applyFill="1" applyBorder="1"/>
    <xf numFmtId="9" fontId="0" fillId="0" borderId="79" xfId="1" applyFont="1" applyFill="1" applyBorder="1"/>
    <xf numFmtId="9" fontId="0" fillId="0" borderId="81" xfId="1" applyFont="1" applyFill="1" applyBorder="1"/>
    <xf numFmtId="0" fontId="0" fillId="0" borderId="82" xfId="0" applyBorder="1" applyAlignment="1">
      <alignment wrapText="1"/>
    </xf>
    <xf numFmtId="9" fontId="2" fillId="0" borderId="94" xfId="1" applyFont="1" applyFill="1" applyBorder="1"/>
    <xf numFmtId="9" fontId="2" fillId="0" borderId="96" xfId="1" applyFont="1" applyFill="1" applyBorder="1"/>
    <xf numFmtId="0" fontId="0" fillId="0" borderId="98" xfId="0" applyFill="1" applyBorder="1"/>
    <xf numFmtId="0" fontId="5" fillId="0" borderId="99" xfId="0" applyFont="1" applyFill="1" applyBorder="1"/>
    <xf numFmtId="0" fontId="5" fillId="0" borderId="100" xfId="0" applyFont="1" applyFill="1" applyBorder="1"/>
    <xf numFmtId="0" fontId="8" fillId="0" borderId="91" xfId="0" applyFont="1" applyFill="1" applyBorder="1"/>
    <xf numFmtId="9" fontId="2" fillId="0" borderId="72" xfId="1" applyFont="1" applyFill="1" applyBorder="1"/>
    <xf numFmtId="9" fontId="2" fillId="0" borderId="53" xfId="1" applyFont="1" applyFill="1" applyBorder="1"/>
    <xf numFmtId="9" fontId="2" fillId="0" borderId="93" xfId="1" applyFont="1" applyFill="1" applyBorder="1"/>
    <xf numFmtId="9" fontId="2" fillId="0" borderId="95" xfId="1" applyFont="1" applyFill="1" applyBorder="1"/>
    <xf numFmtId="0" fontId="2" fillId="0" borderId="97" xfId="0" applyFont="1" applyBorder="1" applyAlignment="1">
      <alignment wrapText="1"/>
    </xf>
    <xf numFmtId="9" fontId="2" fillId="0" borderId="92" xfId="1" applyFont="1" applyFill="1" applyBorder="1"/>
    <xf numFmtId="0" fontId="2" fillId="0" borderId="88" xfId="0" applyFont="1" applyFill="1" applyBorder="1" applyAlignment="1">
      <alignment wrapText="1"/>
    </xf>
    <xf numFmtId="9" fontId="0" fillId="0" borderId="0" xfId="0" applyNumberFormat="1" applyFill="1"/>
  </cellXfs>
  <cellStyles count="3">
    <cellStyle name="Normal" xfId="0" builtinId="0"/>
    <cellStyle name="Normal_Sheet1" xfId="2" xr:uid="{D8465E4F-43EE-4437-BF81-3BAC2565B14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57"/>
  <sheetViews>
    <sheetView tabSelected="1" zoomScaleNormal="100" workbookViewId="0">
      <pane xSplit="3" ySplit="6" topLeftCell="BB7" activePane="bottomRight" state="frozen"/>
      <selection activeCell="BF6" sqref="BF6"/>
      <selection pane="topRight" activeCell="BF6" sqref="BF6"/>
      <selection pane="bottomLeft" activeCell="BF6" sqref="BF6"/>
      <selection pane="bottomRight" activeCell="BW1" sqref="BW1:BX1048576"/>
    </sheetView>
  </sheetViews>
  <sheetFormatPr defaultRowHeight="15" x14ac:dyDescent="0.25"/>
  <cols>
    <col min="1" max="1" width="3.28515625" customWidth="1"/>
    <col min="2" max="2" width="11.42578125" customWidth="1"/>
    <col min="3" max="3" width="19.140625" customWidth="1"/>
    <col min="4" max="16" width="9.28515625" customWidth="1"/>
    <col min="17" max="17" width="9.28515625" style="182" customWidth="1"/>
    <col min="18" max="24" width="9.28515625" customWidth="1"/>
    <col min="25" max="37" width="9.28515625" style="182" customWidth="1"/>
    <col min="38" max="38" width="5.5703125" style="182" customWidth="1"/>
    <col min="39" max="40" width="6.85546875" style="182" customWidth="1"/>
    <col min="41" max="41" width="8.28515625" style="182" customWidth="1"/>
    <col min="42" max="43" width="6.85546875" customWidth="1"/>
    <col min="44" max="44" width="8.28515625" customWidth="1"/>
    <col min="45" max="45" width="5.5703125" customWidth="1"/>
    <col min="46" max="47" width="6.85546875" customWidth="1"/>
    <col min="48" max="48" width="8.28515625" customWidth="1"/>
    <col min="49" max="50" width="6.85546875" customWidth="1"/>
    <col min="51" max="51" width="8.28515625" customWidth="1"/>
    <col min="52" max="52" width="5.5703125" customWidth="1"/>
    <col min="53" max="54" width="6.85546875" customWidth="1"/>
    <col min="55" max="55" width="8.28515625" customWidth="1"/>
    <col min="56" max="57" width="6.85546875" customWidth="1"/>
    <col min="58" max="58" width="8.28515625" customWidth="1"/>
    <col min="59" max="59" width="5.5703125" customWidth="1"/>
    <col min="60" max="61" width="6.85546875" customWidth="1"/>
    <col min="62" max="62" width="8.28515625" customWidth="1"/>
    <col min="63" max="64" width="6.85546875" customWidth="1"/>
    <col min="65" max="65" width="8.28515625" customWidth="1"/>
    <col min="66" max="66" width="5.5703125" customWidth="1"/>
    <col min="67" max="68" width="6.85546875" customWidth="1"/>
    <col min="69" max="69" width="8.28515625" customWidth="1"/>
    <col min="70" max="71" width="6.85546875" customWidth="1"/>
    <col min="72" max="72" width="8.28515625" customWidth="1"/>
    <col min="73" max="73" width="5.5703125" customWidth="1"/>
  </cols>
  <sheetData>
    <row r="1" spans="1:76" ht="18.75" customHeight="1" x14ac:dyDescent="0.3">
      <c r="C1" s="1" t="s">
        <v>91</v>
      </c>
    </row>
    <row r="2" spans="1:76" ht="19.5" customHeight="1" thickBot="1" x14ac:dyDescent="0.35">
      <c r="A2" s="2"/>
      <c r="B2" s="2"/>
      <c r="C2" s="2" t="s">
        <v>92</v>
      </c>
    </row>
    <row r="3" spans="1:76" x14ac:dyDescent="0.25">
      <c r="A3" s="3"/>
      <c r="B3" s="45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183"/>
      <c r="R3" s="7" t="s">
        <v>95</v>
      </c>
      <c r="S3" s="5"/>
      <c r="T3" s="5"/>
      <c r="U3" s="5"/>
      <c r="V3" s="5"/>
      <c r="W3" s="5"/>
      <c r="X3" s="6"/>
      <c r="Y3" s="186" t="s">
        <v>96</v>
      </c>
      <c r="Z3" s="187"/>
      <c r="AA3" s="187"/>
      <c r="AB3" s="187"/>
      <c r="AC3" s="187"/>
      <c r="AD3" s="187"/>
      <c r="AE3" s="183"/>
      <c r="AF3" s="186" t="s">
        <v>110</v>
      </c>
      <c r="AG3" s="187"/>
      <c r="AH3" s="187"/>
      <c r="AI3" s="187"/>
      <c r="AJ3" s="187"/>
      <c r="AK3" s="187"/>
      <c r="AL3" s="183"/>
      <c r="AM3" s="186" t="s">
        <v>140</v>
      </c>
      <c r="AN3" s="187"/>
      <c r="AO3" s="187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5"/>
      <c r="BH3" s="7" t="s">
        <v>151</v>
      </c>
      <c r="BI3" s="5"/>
      <c r="BJ3" s="5"/>
      <c r="BK3" s="5"/>
      <c r="BL3" s="5"/>
      <c r="BM3" s="5"/>
      <c r="BN3" s="6"/>
      <c r="BO3" s="7" t="s">
        <v>157</v>
      </c>
      <c r="BP3" s="5"/>
      <c r="BQ3" s="5"/>
      <c r="BR3" s="5"/>
      <c r="BS3" s="5"/>
      <c r="BT3" s="5"/>
      <c r="BU3" s="6"/>
    </row>
    <row r="4" spans="1:76" s="15" customFormat="1" ht="1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84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88" t="s">
        <v>97</v>
      </c>
      <c r="Z4" s="189"/>
      <c r="AA4" s="189"/>
      <c r="AB4" s="189"/>
      <c r="AC4" s="189"/>
      <c r="AD4" s="190"/>
      <c r="AE4" s="184" t="s">
        <v>98</v>
      </c>
      <c r="AF4" s="188" t="s">
        <v>97</v>
      </c>
      <c r="AG4" s="189"/>
      <c r="AH4" s="189"/>
      <c r="AI4" s="189"/>
      <c r="AJ4" s="189"/>
      <c r="AK4" s="190"/>
      <c r="AL4" s="184" t="s">
        <v>98</v>
      </c>
      <c r="AM4" s="188" t="s">
        <v>97</v>
      </c>
      <c r="AN4" s="189"/>
      <c r="AO4" s="189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4" t="s">
        <v>98</v>
      </c>
      <c r="BH4" s="14" t="s">
        <v>97</v>
      </c>
      <c r="BI4" s="11"/>
      <c r="BJ4" s="11"/>
      <c r="BK4" s="11"/>
      <c r="BL4" s="11"/>
      <c r="BM4" s="12"/>
      <c r="BN4" s="13" t="s">
        <v>98</v>
      </c>
      <c r="BO4" s="14" t="s">
        <v>97</v>
      </c>
      <c r="BP4" s="11"/>
      <c r="BQ4" s="11"/>
      <c r="BR4" s="11"/>
      <c r="BS4" s="11"/>
      <c r="BT4" s="12"/>
      <c r="BU4" s="13" t="s">
        <v>98</v>
      </c>
    </row>
    <row r="5" spans="1:76" s="15" customFormat="1" ht="15" customHeight="1" x14ac:dyDescent="0.25">
      <c r="A5" s="8"/>
      <c r="B5" s="9"/>
      <c r="C5" s="9"/>
      <c r="D5" s="14" t="s">
        <v>99</v>
      </c>
      <c r="E5" s="11"/>
      <c r="F5" s="16"/>
      <c r="G5" s="10" t="s">
        <v>100</v>
      </c>
      <c r="H5" s="17"/>
      <c r="I5" s="16"/>
      <c r="J5" s="13" t="s">
        <v>101</v>
      </c>
      <c r="K5" s="14" t="s">
        <v>99</v>
      </c>
      <c r="L5" s="11"/>
      <c r="M5" s="16"/>
      <c r="N5" s="10" t="s">
        <v>100</v>
      </c>
      <c r="O5" s="17"/>
      <c r="P5" s="16"/>
      <c r="Q5" s="184" t="s">
        <v>101</v>
      </c>
      <c r="R5" s="14" t="s">
        <v>99</v>
      </c>
      <c r="S5" s="11"/>
      <c r="T5" s="16"/>
      <c r="U5" s="10" t="s">
        <v>100</v>
      </c>
      <c r="V5" s="17"/>
      <c r="W5" s="16"/>
      <c r="X5" s="13" t="s">
        <v>101</v>
      </c>
      <c r="Y5" s="188" t="s">
        <v>99</v>
      </c>
      <c r="Z5" s="189"/>
      <c r="AA5" s="16"/>
      <c r="AB5" s="191" t="s">
        <v>100</v>
      </c>
      <c r="AC5" s="192"/>
      <c r="AD5" s="16"/>
      <c r="AE5" s="184" t="s">
        <v>101</v>
      </c>
      <c r="AF5" s="188" t="s">
        <v>99</v>
      </c>
      <c r="AG5" s="189"/>
      <c r="AH5" s="16"/>
      <c r="AI5" s="191" t="s">
        <v>100</v>
      </c>
      <c r="AJ5" s="192"/>
      <c r="AK5" s="16"/>
      <c r="AL5" s="184" t="s">
        <v>101</v>
      </c>
      <c r="AM5" s="188" t="s">
        <v>99</v>
      </c>
      <c r="AN5" s="189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4" t="s">
        <v>101</v>
      </c>
      <c r="BH5" s="14" t="s">
        <v>99</v>
      </c>
      <c r="BI5" s="11"/>
      <c r="BJ5" s="16"/>
      <c r="BK5" s="10" t="s">
        <v>100</v>
      </c>
      <c r="BL5" s="17"/>
      <c r="BM5" s="16"/>
      <c r="BN5" s="13" t="s">
        <v>101</v>
      </c>
      <c r="BO5" s="14" t="s">
        <v>99</v>
      </c>
      <c r="BP5" s="11"/>
      <c r="BQ5" s="16"/>
      <c r="BR5" s="10" t="s">
        <v>100</v>
      </c>
      <c r="BS5" s="17"/>
      <c r="BT5" s="16"/>
      <c r="BU5" s="13" t="s">
        <v>101</v>
      </c>
    </row>
    <row r="6" spans="1:76" s="15" customFormat="1" ht="36.75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185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193" t="s">
        <v>102</v>
      </c>
      <c r="Z6" s="194" t="s">
        <v>103</v>
      </c>
      <c r="AA6" s="22" t="s">
        <v>104</v>
      </c>
      <c r="AB6" s="195" t="s">
        <v>102</v>
      </c>
      <c r="AC6" s="194" t="s">
        <v>103</v>
      </c>
      <c r="AD6" s="22" t="s">
        <v>104</v>
      </c>
      <c r="AE6" s="185"/>
      <c r="AF6" s="193" t="s">
        <v>102</v>
      </c>
      <c r="AG6" s="194" t="s">
        <v>103</v>
      </c>
      <c r="AH6" s="22" t="s">
        <v>104</v>
      </c>
      <c r="AI6" s="195" t="s">
        <v>102</v>
      </c>
      <c r="AJ6" s="194" t="s">
        <v>103</v>
      </c>
      <c r="AK6" s="22" t="s">
        <v>104</v>
      </c>
      <c r="AL6" s="185"/>
      <c r="AM6" s="193" t="s">
        <v>102</v>
      </c>
      <c r="AN6" s="194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135"/>
      <c r="BH6" s="24" t="s">
        <v>102</v>
      </c>
      <c r="BI6" s="21" t="s">
        <v>103</v>
      </c>
      <c r="BJ6" s="22" t="s">
        <v>104</v>
      </c>
      <c r="BK6" s="20" t="s">
        <v>102</v>
      </c>
      <c r="BL6" s="21" t="s">
        <v>103</v>
      </c>
      <c r="BM6" s="22" t="s">
        <v>104</v>
      </c>
      <c r="BN6" s="23"/>
      <c r="BO6" s="24" t="s">
        <v>102</v>
      </c>
      <c r="BP6" s="21" t="s">
        <v>103</v>
      </c>
      <c r="BQ6" s="22" t="s">
        <v>104</v>
      </c>
      <c r="BR6" s="20" t="s">
        <v>102</v>
      </c>
      <c r="BS6" s="21" t="s">
        <v>103</v>
      </c>
      <c r="BT6" s="22" t="s">
        <v>104</v>
      </c>
      <c r="BU6" s="23"/>
    </row>
    <row r="7" spans="1:76" s="34" customFormat="1" ht="15.75" thickTop="1" x14ac:dyDescent="0.25">
      <c r="A7" s="27" t="s">
        <v>105</v>
      </c>
      <c r="B7" s="28" t="s">
        <v>10</v>
      </c>
      <c r="C7" s="28" t="s">
        <v>11</v>
      </c>
      <c r="D7" s="29">
        <f>data!F5/data!N5</f>
        <v>0.5</v>
      </c>
      <c r="E7" s="30">
        <f>data!G5/data!N5</f>
        <v>0.5</v>
      </c>
      <c r="F7" s="25">
        <f t="shared" ref="F7" si="0">D7+E7</f>
        <v>1</v>
      </c>
      <c r="G7" s="29">
        <f>data!H5/data!O5</f>
        <v>0</v>
      </c>
      <c r="H7" s="30">
        <f>data!I5/data!O5</f>
        <v>0.5</v>
      </c>
      <c r="I7" s="26">
        <f t="shared" ref="I7" si="1">G7+H7</f>
        <v>0.5</v>
      </c>
      <c r="J7" s="32">
        <f>data!P5</f>
        <v>8</v>
      </c>
      <c r="K7" s="29">
        <f>data!S5/data!AA5</f>
        <v>0.2</v>
      </c>
      <c r="L7" s="30">
        <f>data!T5/data!AA5</f>
        <v>0.6</v>
      </c>
      <c r="M7" s="25">
        <f t="shared" ref="M7" si="2">K7+L7</f>
        <v>0.8</v>
      </c>
      <c r="N7" s="29">
        <f>data!U5/data!AB5</f>
        <v>0</v>
      </c>
      <c r="O7" s="30">
        <f>data!V5/data!AB5</f>
        <v>0</v>
      </c>
      <c r="P7" s="26">
        <f t="shared" ref="P7" si="3">N7+O7</f>
        <v>0</v>
      </c>
      <c r="Q7" s="32">
        <f>data!AC5</f>
        <v>7</v>
      </c>
      <c r="R7" s="29">
        <f>data!AF5/data!AN5</f>
        <v>0</v>
      </c>
      <c r="S7" s="30">
        <f>data!AG5/data!AN5</f>
        <v>0.33333333333333331</v>
      </c>
      <c r="T7" s="25">
        <f t="shared" ref="T7" si="4">R7+S7</f>
        <v>0.33333333333333331</v>
      </c>
      <c r="U7" s="29">
        <f>data!AH5/data!AO5</f>
        <v>0</v>
      </c>
      <c r="V7" s="30">
        <f>data!AI5/data!AO5</f>
        <v>1</v>
      </c>
      <c r="W7" s="26">
        <f t="shared" ref="W7" si="5">U7+V7</f>
        <v>1</v>
      </c>
      <c r="X7" s="32">
        <f>data!AP5</f>
        <v>7</v>
      </c>
      <c r="Y7" s="29">
        <f>data!AS5/data!BA5</f>
        <v>0.16666666666666666</v>
      </c>
      <c r="Z7" s="30">
        <f>data!AT5/data!BA5</f>
        <v>0.66666666666666663</v>
      </c>
      <c r="AA7" s="25">
        <f t="shared" ref="AA7" si="6">Y7+Z7</f>
        <v>0.83333333333333326</v>
      </c>
      <c r="AB7" s="29">
        <f>data!AU5/data!BB5</f>
        <v>0</v>
      </c>
      <c r="AC7" s="30">
        <f>data!AV5/data!BB5</f>
        <v>0.33333333333333331</v>
      </c>
      <c r="AD7" s="26">
        <f t="shared" ref="AD7" si="7">AB7+AC7</f>
        <v>0.33333333333333331</v>
      </c>
      <c r="AE7" s="32">
        <f>data!BC5</f>
        <v>9</v>
      </c>
      <c r="AF7" s="29">
        <f>data!BF5/data!BN5</f>
        <v>0.5</v>
      </c>
      <c r="AG7" s="30">
        <f>data!BG5/data!BN5</f>
        <v>0.375</v>
      </c>
      <c r="AH7" s="25">
        <f t="shared" ref="AH7" si="8">AF7+AG7</f>
        <v>0.875</v>
      </c>
      <c r="AI7" s="29"/>
      <c r="AJ7" s="30"/>
      <c r="AK7" s="26"/>
      <c r="AL7" s="32">
        <f>data!BP5</f>
        <v>8</v>
      </c>
      <c r="AM7" s="29">
        <f>IFERROR(data!BS5/data!$CA5," ")</f>
        <v>0</v>
      </c>
      <c r="AN7" s="30">
        <f>IFERROR(data!BT5/data!$CA5," ")</f>
        <v>0.5</v>
      </c>
      <c r="AO7" s="25">
        <f>IFERROR(AM7+AN7," ")</f>
        <v>0.5</v>
      </c>
      <c r="AP7" s="29">
        <f>IFERROR(data!BU5/data!$CB5," ")</f>
        <v>0</v>
      </c>
      <c r="AQ7" s="30">
        <f>IFERROR(data!BV5/data!$CB5," ")</f>
        <v>0.5</v>
      </c>
      <c r="AR7" s="26">
        <f>IFERROR(AP7+AQ7," ")</f>
        <v>0.5</v>
      </c>
      <c r="AS7" s="32">
        <f>data!CC5</f>
        <v>8</v>
      </c>
      <c r="AT7" s="29">
        <f>IFERROR(data!CF5/data!$CN5," ")</f>
        <v>0.16666666666666666</v>
      </c>
      <c r="AU7" s="30">
        <f>IFERROR(data!CG5/data!$CN5," ")</f>
        <v>0.5</v>
      </c>
      <c r="AV7" s="25">
        <f>IFERROR(AT7+AU7," ")</f>
        <v>0.66666666666666663</v>
      </c>
      <c r="AW7" s="29">
        <f>IFERROR(data!CH5/data!$CO5," ")</f>
        <v>0</v>
      </c>
      <c r="AX7" s="30">
        <f>IFERROR(data!CI5/data!$CO5," ")</f>
        <v>1</v>
      </c>
      <c r="AY7" s="26">
        <f>IFERROR(AW7+AX7," ")</f>
        <v>1</v>
      </c>
      <c r="AZ7" s="32">
        <f>data!CP5</f>
        <v>7</v>
      </c>
      <c r="BA7" s="29">
        <f>IFERROR(data!CS5/data!$DA5," ")</f>
        <v>0</v>
      </c>
      <c r="BB7" s="30">
        <f>IFERROR(data!CT5/data!$DA5," ")</f>
        <v>0.75</v>
      </c>
      <c r="BC7" s="25">
        <f>IFERROR(BA7+BB7," ")</f>
        <v>0.75</v>
      </c>
      <c r="BD7" s="29">
        <f>IFERROR(data!CU5/data!$DB5," ")</f>
        <v>0</v>
      </c>
      <c r="BE7" s="30">
        <f>IFERROR(data!CV5/data!$DB5," ")</f>
        <v>0.66666666666666663</v>
      </c>
      <c r="BF7" s="26">
        <f>IFERROR(BD7+BE7," ")</f>
        <v>0.66666666666666663</v>
      </c>
      <c r="BG7" s="32">
        <f>data!DC5</f>
        <v>7</v>
      </c>
      <c r="BH7" s="29">
        <f>IFERROR(data!DF5/data!$DN5," ")</f>
        <v>0.25</v>
      </c>
      <c r="BI7" s="30">
        <f>IFERROR(data!DG5/data!$DN5," ")</f>
        <v>0.75</v>
      </c>
      <c r="BJ7" s="25">
        <f>IFERROR(BH7+BI7," ")</f>
        <v>1</v>
      </c>
      <c r="BK7" s="29">
        <f>IFERROR(data!DH5/data!$DO5," ")</f>
        <v>0</v>
      </c>
      <c r="BL7" s="30">
        <f>IFERROR(data!DI5/data!$DO5," ")</f>
        <v>1</v>
      </c>
      <c r="BM7" s="26">
        <f>IFERROR(BK7+BL7," ")</f>
        <v>1</v>
      </c>
      <c r="BN7" s="32">
        <f>data!DP5</f>
        <v>7</v>
      </c>
      <c r="BO7" s="29">
        <f>IFERROR(data!DS5/data!$EA5," ")</f>
        <v>0</v>
      </c>
      <c r="BP7" s="30">
        <f>IFERROR(data!DT5/data!$EA5," ")</f>
        <v>0.6</v>
      </c>
      <c r="BQ7" s="25">
        <f>IFERROR(BO7+BP7," ")</f>
        <v>0.6</v>
      </c>
      <c r="BR7" s="29">
        <f>IFERROR(data!DU5/data!$EB5," ")</f>
        <v>0</v>
      </c>
      <c r="BS7" s="30">
        <f>IFERROR(data!DV5/data!$EB5," ")</f>
        <v>1</v>
      </c>
      <c r="BT7" s="26">
        <f>IFERROR(BR7+BS7," ")</f>
        <v>1</v>
      </c>
      <c r="BU7" s="32">
        <f>data!EC5</f>
        <v>11</v>
      </c>
      <c r="BW7" s="218"/>
      <c r="BX7" s="218"/>
    </row>
    <row r="8" spans="1:76" s="34" customFormat="1" x14ac:dyDescent="0.25">
      <c r="A8" s="27"/>
      <c r="B8" s="28"/>
      <c r="C8" s="28" t="s">
        <v>12</v>
      </c>
      <c r="D8" s="29">
        <f>data!F6/data!N6</f>
        <v>6.0606060606060608E-2</v>
      </c>
      <c r="E8" s="30">
        <f>data!G6/data!N6</f>
        <v>0.80808080808080807</v>
      </c>
      <c r="F8" s="25">
        <f t="shared" ref="F8:F53" si="9">D8+E8</f>
        <v>0.86868686868686873</v>
      </c>
      <c r="G8" s="29">
        <f>data!H6/data!O6</f>
        <v>9.3023255813953487E-2</v>
      </c>
      <c r="H8" s="30">
        <f>data!I6/data!O6</f>
        <v>0.7441860465116279</v>
      </c>
      <c r="I8" s="26">
        <f t="shared" ref="I8:I53" si="10">G8+H8</f>
        <v>0.83720930232558133</v>
      </c>
      <c r="J8" s="32">
        <f>data!P6</f>
        <v>142</v>
      </c>
      <c r="K8" s="29">
        <f>data!S6/data!AA6</f>
        <v>0.09</v>
      </c>
      <c r="L8" s="30">
        <f>data!T6/data!AA6</f>
        <v>0.67</v>
      </c>
      <c r="M8" s="25">
        <f t="shared" ref="M8:M53" si="11">K8+L8</f>
        <v>0.76</v>
      </c>
      <c r="N8" s="29">
        <f>data!U6/data!AB6</f>
        <v>6.5217391304347824E-2</v>
      </c>
      <c r="O8" s="30">
        <f>data!V6/data!AB6</f>
        <v>0.73913043478260865</v>
      </c>
      <c r="P8" s="26">
        <f t="shared" ref="P8:P53" si="12">N8+O8</f>
        <v>0.80434782608695643</v>
      </c>
      <c r="Q8" s="32">
        <f>data!AC6</f>
        <v>146</v>
      </c>
      <c r="R8" s="29">
        <f>data!AF6/data!AN6</f>
        <v>9.1954022988505746E-2</v>
      </c>
      <c r="S8" s="30">
        <f>data!AG6/data!AN6</f>
        <v>0.75862068965517238</v>
      </c>
      <c r="T8" s="25">
        <f t="shared" ref="T8:T53" si="13">R8+S8</f>
        <v>0.85057471264367812</v>
      </c>
      <c r="U8" s="29">
        <f>data!AH6/data!AO6</f>
        <v>2.2222222222222223E-2</v>
      </c>
      <c r="V8" s="30">
        <f>data!AI6/data!AO6</f>
        <v>0.8</v>
      </c>
      <c r="W8" s="26">
        <f t="shared" ref="W8:W53" si="14">U8+V8</f>
        <v>0.8222222222222223</v>
      </c>
      <c r="X8" s="32">
        <f>data!AP6</f>
        <v>132</v>
      </c>
      <c r="Y8" s="29">
        <f>data!AS6/data!BA6</f>
        <v>7.8651685393258425E-2</v>
      </c>
      <c r="Z8" s="30">
        <f>data!AT6/data!BA6</f>
        <v>0.7865168539325843</v>
      </c>
      <c r="AA8" s="25">
        <f t="shared" ref="AA8:AA53" si="15">Y8+Z8</f>
        <v>0.8651685393258427</v>
      </c>
      <c r="AB8" s="29">
        <f>data!AU6/data!BB6</f>
        <v>5.4545454545454543E-2</v>
      </c>
      <c r="AC8" s="30">
        <f>data!AV6/data!BB6</f>
        <v>0.89090909090909087</v>
      </c>
      <c r="AD8" s="26">
        <f t="shared" ref="AD8:AD53" si="16">AB8+AC8</f>
        <v>0.94545454545454544</v>
      </c>
      <c r="AE8" s="32">
        <f>data!BC6</f>
        <v>144</v>
      </c>
      <c r="AF8" s="29">
        <f>data!BF6/data!BN6</f>
        <v>6.7961165048543687E-2</v>
      </c>
      <c r="AG8" s="30">
        <f>data!BG6/data!BN6</f>
        <v>0.84466019417475724</v>
      </c>
      <c r="AH8" s="25">
        <f t="shared" ref="AH8:AH53" si="17">AF8+AG8</f>
        <v>0.9126213592233009</v>
      </c>
      <c r="AI8" s="29">
        <f>data!BH6/data!BO6</f>
        <v>2.2727272727272728E-2</v>
      </c>
      <c r="AJ8" s="30">
        <f>data!BI6/data!BO6</f>
        <v>0.81818181818181823</v>
      </c>
      <c r="AK8" s="26">
        <f t="shared" ref="AK8:AK53" si="18">AI8+AJ8</f>
        <v>0.84090909090909094</v>
      </c>
      <c r="AL8" s="32">
        <f>data!BP6</f>
        <v>147</v>
      </c>
      <c r="AM8" s="29">
        <f>IFERROR(data!BS6/data!$CA6," ")</f>
        <v>3.1746031746031744E-2</v>
      </c>
      <c r="AN8" s="30">
        <f>IFERROR(data!BT6/data!$CA6," ")</f>
        <v>0.76984126984126988</v>
      </c>
      <c r="AO8" s="25">
        <f t="shared" ref="AO8:AO53" si="19">IFERROR(AM8+AN8," ")</f>
        <v>0.80158730158730163</v>
      </c>
      <c r="AP8" s="29">
        <f>IFERROR(data!BU6/data!$CB6," ")</f>
        <v>2.6315789473684209E-2</v>
      </c>
      <c r="AQ8" s="30">
        <f>IFERROR(data!BV6/data!$CB6," ")</f>
        <v>0.84210526315789469</v>
      </c>
      <c r="AR8" s="26">
        <f t="shared" ref="AR8:AR53" si="20">IFERROR(AP8+AQ8," ")</f>
        <v>0.86842105263157887</v>
      </c>
      <c r="AS8" s="32">
        <f>data!CC6</f>
        <v>164</v>
      </c>
      <c r="AT8" s="29">
        <f>IFERROR(data!CF6/data!$CN6," ")</f>
        <v>4.1322314049586778E-2</v>
      </c>
      <c r="AU8" s="30">
        <f>IFERROR(data!CG6/data!$CN6," ")</f>
        <v>0.76859504132231404</v>
      </c>
      <c r="AV8" s="25">
        <f t="shared" ref="AV8:AV53" si="21">IFERROR(AT8+AU8," ")</f>
        <v>0.80991735537190079</v>
      </c>
      <c r="AW8" s="29">
        <f>IFERROR(data!CH6/data!$CO6," ")</f>
        <v>0</v>
      </c>
      <c r="AX8" s="30">
        <f>IFERROR(data!CI6/data!$CO6," ")</f>
        <v>0.90909090909090906</v>
      </c>
      <c r="AY8" s="26">
        <f t="shared" ref="AY8:AY53" si="22">IFERROR(AW8+AX8," ")</f>
        <v>0.90909090909090906</v>
      </c>
      <c r="AZ8" s="32">
        <f>data!CP6</f>
        <v>165</v>
      </c>
      <c r="BA8" s="29">
        <f>IFERROR(data!CS6/data!$DA6," ")</f>
        <v>4.2735042735042736E-2</v>
      </c>
      <c r="BB8" s="30">
        <f>IFERROR(data!CT6/data!$DA6," ")</f>
        <v>0.80341880341880345</v>
      </c>
      <c r="BC8" s="25">
        <f t="shared" ref="BC8:BC53" si="23">IFERROR(BA8+BB8," ")</f>
        <v>0.84615384615384615</v>
      </c>
      <c r="BD8" s="29">
        <f>IFERROR(data!CU6/data!$DB6," ")</f>
        <v>2.0408163265306121E-2</v>
      </c>
      <c r="BE8" s="30">
        <f>IFERROR(data!CV6/data!$DB6," ")</f>
        <v>0.79591836734693877</v>
      </c>
      <c r="BF8" s="26">
        <f t="shared" ref="BF8:BF53" si="24">IFERROR(BD8+BE8," ")</f>
        <v>0.81632653061224492</v>
      </c>
      <c r="BG8" s="32">
        <f>data!DC6</f>
        <v>166</v>
      </c>
      <c r="BH8" s="29">
        <f>IFERROR(data!DF6/data!$DN6," ")</f>
        <v>7.7586206896551727E-2</v>
      </c>
      <c r="BI8" s="30">
        <f>IFERROR(data!DG6/data!$DN6," ")</f>
        <v>0.7931034482758621</v>
      </c>
      <c r="BJ8" s="25">
        <f t="shared" ref="BJ8:BJ21" si="25">IFERROR(BH8+BI8," ")</f>
        <v>0.87068965517241381</v>
      </c>
      <c r="BK8" s="29">
        <f>IFERROR(data!DH6/data!$DO6," ")</f>
        <v>2.3255813953488372E-2</v>
      </c>
      <c r="BL8" s="30">
        <f>IFERROR(data!DI6/data!$DO6," ")</f>
        <v>0.83720930232558144</v>
      </c>
      <c r="BM8" s="26">
        <f t="shared" ref="BM8:BM21" si="26">IFERROR(BK8+BL8," ")</f>
        <v>0.86046511627906985</v>
      </c>
      <c r="BN8" s="32">
        <f>data!DP6</f>
        <v>159</v>
      </c>
      <c r="BO8" s="29">
        <f>IFERROR(data!DS6/data!$EA6," ")</f>
        <v>9.5652173913043481E-2</v>
      </c>
      <c r="BP8" s="30">
        <f>IFERROR(data!DT6/data!$EA6," ")</f>
        <v>0.69565217391304346</v>
      </c>
      <c r="BQ8" s="25">
        <f t="shared" ref="BQ8:BQ53" si="27">IFERROR(BO8+BP8," ")</f>
        <v>0.79130434782608694</v>
      </c>
      <c r="BR8" s="29">
        <f>IFERROR(data!DU6/data!$EB6," ")</f>
        <v>2.3809523809523808E-2</v>
      </c>
      <c r="BS8" s="30">
        <f>IFERROR(data!DV6/data!$EB6," ")</f>
        <v>0.76190476190476186</v>
      </c>
      <c r="BT8" s="26">
        <f t="shared" ref="BT8:BT53" si="28">IFERROR(BR8+BS8," ")</f>
        <v>0.7857142857142857</v>
      </c>
      <c r="BU8" s="32">
        <f>data!EC6</f>
        <v>157</v>
      </c>
      <c r="BW8" s="218"/>
      <c r="BX8" s="218"/>
    </row>
    <row r="9" spans="1:76" s="34" customFormat="1" x14ac:dyDescent="0.25">
      <c r="A9" s="27"/>
      <c r="B9" s="28"/>
      <c r="C9" s="28" t="s">
        <v>13</v>
      </c>
      <c r="D9" s="29">
        <f>data!F7/data!N7</f>
        <v>0.17142857142857143</v>
      </c>
      <c r="E9" s="30">
        <f>data!G7/data!N7</f>
        <v>0.6</v>
      </c>
      <c r="F9" s="25">
        <f t="shared" si="9"/>
        <v>0.77142857142857135</v>
      </c>
      <c r="G9" s="29">
        <f>data!H7/data!O7</f>
        <v>8.3333333333333329E-2</v>
      </c>
      <c r="H9" s="30">
        <f>data!I7/data!O7</f>
        <v>0.70833333333333337</v>
      </c>
      <c r="I9" s="26">
        <f t="shared" si="10"/>
        <v>0.79166666666666674</v>
      </c>
      <c r="J9" s="32">
        <f>data!P7</f>
        <v>59</v>
      </c>
      <c r="K9" s="29">
        <f>data!S7/data!AA7</f>
        <v>0.1111111111111111</v>
      </c>
      <c r="L9" s="30">
        <f>data!T7/data!AA7</f>
        <v>0.57777777777777772</v>
      </c>
      <c r="M9" s="25">
        <f t="shared" si="11"/>
        <v>0.68888888888888888</v>
      </c>
      <c r="N9" s="29">
        <f>data!U7/data!AB7</f>
        <v>0.22222222222222221</v>
      </c>
      <c r="O9" s="30">
        <f>data!V7/data!AB7</f>
        <v>0.48148148148148145</v>
      </c>
      <c r="P9" s="26">
        <f t="shared" si="12"/>
        <v>0.70370370370370372</v>
      </c>
      <c r="Q9" s="32">
        <f>data!AC7</f>
        <v>72</v>
      </c>
      <c r="R9" s="29">
        <f>data!AF7/data!AN7</f>
        <v>0.10256410256410256</v>
      </c>
      <c r="S9" s="30">
        <f>data!AG7/data!AN7</f>
        <v>0.66666666666666663</v>
      </c>
      <c r="T9" s="25">
        <f t="shared" si="13"/>
        <v>0.76923076923076916</v>
      </c>
      <c r="U9" s="29">
        <f>data!AH7/data!AO7</f>
        <v>0.22222222222222221</v>
      </c>
      <c r="V9" s="30">
        <f>data!AI7/data!AO7</f>
        <v>0.5</v>
      </c>
      <c r="W9" s="26">
        <f t="shared" si="14"/>
        <v>0.72222222222222221</v>
      </c>
      <c r="X9" s="32">
        <f>data!AP7</f>
        <v>57</v>
      </c>
      <c r="Y9" s="29">
        <f>data!AS7/data!BA7</f>
        <v>0.16666666666666666</v>
      </c>
      <c r="Z9" s="30">
        <f>data!AT7/data!BA7</f>
        <v>0.625</v>
      </c>
      <c r="AA9" s="25">
        <f t="shared" si="15"/>
        <v>0.79166666666666663</v>
      </c>
      <c r="AB9" s="29">
        <f>data!AU7/data!BB7</f>
        <v>0</v>
      </c>
      <c r="AC9" s="30">
        <f>data!AV7/data!BB7</f>
        <v>0.72222222222222221</v>
      </c>
      <c r="AD9" s="26">
        <f t="shared" si="16"/>
        <v>0.72222222222222221</v>
      </c>
      <c r="AE9" s="32">
        <f>data!BC7</f>
        <v>66</v>
      </c>
      <c r="AF9" s="29">
        <f>data!BF7/data!BN7</f>
        <v>0.21739130434782608</v>
      </c>
      <c r="AG9" s="30">
        <f>data!BG7/data!BN7</f>
        <v>0.56521739130434778</v>
      </c>
      <c r="AH9" s="25">
        <f t="shared" si="17"/>
        <v>0.78260869565217384</v>
      </c>
      <c r="AI9" s="29">
        <f>data!BH7/data!BO7</f>
        <v>0.17647058823529413</v>
      </c>
      <c r="AJ9" s="30">
        <f>data!BI7/data!BO7</f>
        <v>0.47058823529411764</v>
      </c>
      <c r="AK9" s="26">
        <f t="shared" si="18"/>
        <v>0.6470588235294118</v>
      </c>
      <c r="AL9" s="32">
        <f>data!BP7</f>
        <v>63</v>
      </c>
      <c r="AM9" s="29">
        <f>IFERROR(data!BS7/data!$CA7," ")</f>
        <v>4.4444444444444446E-2</v>
      </c>
      <c r="AN9" s="30">
        <f>IFERROR(data!BT7/data!$CA7," ")</f>
        <v>0.66666666666666663</v>
      </c>
      <c r="AO9" s="25">
        <f t="shared" si="19"/>
        <v>0.71111111111111103</v>
      </c>
      <c r="AP9" s="29">
        <f>IFERROR(data!BU7/data!$CB7," ")</f>
        <v>5.8823529411764705E-2</v>
      </c>
      <c r="AQ9" s="30">
        <f>IFERROR(data!BV7/data!$CB7," ")</f>
        <v>0.70588235294117652</v>
      </c>
      <c r="AR9" s="26">
        <f t="shared" si="20"/>
        <v>0.76470588235294124</v>
      </c>
      <c r="AS9" s="32">
        <f>data!CC7</f>
        <v>62</v>
      </c>
      <c r="AT9" s="29">
        <f>IFERROR(data!CF7/data!$CN7," ")</f>
        <v>0.10416666666666667</v>
      </c>
      <c r="AU9" s="30">
        <f>IFERROR(data!CG7/data!$CN7," ")</f>
        <v>0.625</v>
      </c>
      <c r="AV9" s="25">
        <f t="shared" si="21"/>
        <v>0.72916666666666663</v>
      </c>
      <c r="AW9" s="29">
        <f>IFERROR(data!CH7/data!$CO7," ")</f>
        <v>0.21428571428571427</v>
      </c>
      <c r="AX9" s="30">
        <f>IFERROR(data!CI7/data!$CO7," ")</f>
        <v>0.5714285714285714</v>
      </c>
      <c r="AY9" s="26">
        <f t="shared" si="22"/>
        <v>0.7857142857142857</v>
      </c>
      <c r="AZ9" s="32">
        <f>data!CP7</f>
        <v>62</v>
      </c>
      <c r="BA9" s="29">
        <f>IFERROR(data!CS7/data!$DA7," ")</f>
        <v>0.1076923076923077</v>
      </c>
      <c r="BB9" s="30">
        <f>IFERROR(data!CT7/data!$DA7," ")</f>
        <v>0.6</v>
      </c>
      <c r="BC9" s="25">
        <f t="shared" si="23"/>
        <v>0.70769230769230762</v>
      </c>
      <c r="BD9" s="29">
        <f>IFERROR(data!CU7/data!$DB7," ")</f>
        <v>7.1428571428571425E-2</v>
      </c>
      <c r="BE9" s="30">
        <f>IFERROR(data!CV7/data!$DB7," ")</f>
        <v>0.7142857142857143</v>
      </c>
      <c r="BF9" s="26">
        <f t="shared" si="24"/>
        <v>0.7857142857142857</v>
      </c>
      <c r="BG9" s="32">
        <f>data!DC7</f>
        <v>79</v>
      </c>
      <c r="BH9" s="29">
        <f>IFERROR(data!DF7/data!$DN7," ")</f>
        <v>0.1111111111111111</v>
      </c>
      <c r="BI9" s="30">
        <f>IFERROR(data!DG7/data!$DN7," ")</f>
        <v>0.63492063492063489</v>
      </c>
      <c r="BJ9" s="25">
        <f t="shared" si="25"/>
        <v>0.74603174603174605</v>
      </c>
      <c r="BK9" s="29">
        <f>IFERROR(data!DH7/data!$DO7," ")</f>
        <v>0.46153846153846156</v>
      </c>
      <c r="BL9" s="30">
        <f>IFERROR(data!DI7/data!$DO7," ")</f>
        <v>0.38461538461538464</v>
      </c>
      <c r="BM9" s="26">
        <f t="shared" si="26"/>
        <v>0.84615384615384626</v>
      </c>
      <c r="BN9" s="32">
        <f>data!DP7</f>
        <v>76</v>
      </c>
      <c r="BO9" s="29">
        <f>IFERROR(data!DS7/data!$EA7," ")</f>
        <v>0.10169491525423729</v>
      </c>
      <c r="BP9" s="30">
        <f>IFERROR(data!DT7/data!$EA7," ")</f>
        <v>0.67796610169491522</v>
      </c>
      <c r="BQ9" s="25">
        <f t="shared" si="27"/>
        <v>0.77966101694915246</v>
      </c>
      <c r="BR9" s="29">
        <f>IFERROR(data!DU7/data!$EB7," ")</f>
        <v>0.125</v>
      </c>
      <c r="BS9" s="30">
        <f>IFERROR(data!DV7/data!$EB7," ")</f>
        <v>0.6875</v>
      </c>
      <c r="BT9" s="26">
        <f t="shared" si="28"/>
        <v>0.8125</v>
      </c>
      <c r="BU9" s="32">
        <f>data!EC7</f>
        <v>75</v>
      </c>
      <c r="BW9" s="218"/>
      <c r="BX9" s="218"/>
    </row>
    <row r="10" spans="1:76" s="34" customFormat="1" x14ac:dyDescent="0.25">
      <c r="A10" s="27"/>
      <c r="B10" s="65"/>
      <c r="C10" s="65" t="s">
        <v>90</v>
      </c>
      <c r="D10" s="66">
        <f>data!F8/data!N8</f>
        <v>9.5588235294117641E-2</v>
      </c>
      <c r="E10" s="67">
        <f>data!G8/data!N8</f>
        <v>0.75</v>
      </c>
      <c r="F10" s="68">
        <f t="shared" si="9"/>
        <v>0.84558823529411764</v>
      </c>
      <c r="G10" s="66">
        <f>data!H8/data!O8</f>
        <v>8.2191780821917804E-2</v>
      </c>
      <c r="H10" s="67">
        <f>data!I8/data!O8</f>
        <v>0.71232876712328763</v>
      </c>
      <c r="I10" s="91">
        <f t="shared" si="10"/>
        <v>0.79452054794520544</v>
      </c>
      <c r="J10" s="71">
        <f>data!P8</f>
        <v>209</v>
      </c>
      <c r="K10" s="66">
        <f>data!S8/data!AA8</f>
        <v>0.1</v>
      </c>
      <c r="L10" s="67">
        <f>data!T8/data!AA8</f>
        <v>0.64</v>
      </c>
      <c r="M10" s="68">
        <f t="shared" si="11"/>
        <v>0.74</v>
      </c>
      <c r="N10" s="66">
        <f>data!U8/data!AB8</f>
        <v>0.12</v>
      </c>
      <c r="O10" s="67">
        <f>data!V8/data!AB8</f>
        <v>0.62666666666666671</v>
      </c>
      <c r="P10" s="91">
        <f t="shared" si="12"/>
        <v>0.7466666666666667</v>
      </c>
      <c r="Q10" s="71">
        <f>data!AC8</f>
        <v>225</v>
      </c>
      <c r="R10" s="66">
        <f>data!AF8/data!AN8</f>
        <v>9.3023255813953487E-2</v>
      </c>
      <c r="S10" s="67">
        <f>data!AG8/data!AN8</f>
        <v>0.72093023255813948</v>
      </c>
      <c r="T10" s="68">
        <f t="shared" si="13"/>
        <v>0.81395348837209291</v>
      </c>
      <c r="U10" s="66">
        <f>data!AH8/data!AO8</f>
        <v>7.4626865671641784E-2</v>
      </c>
      <c r="V10" s="67">
        <f>data!AI8/data!AO8</f>
        <v>0.73134328358208955</v>
      </c>
      <c r="W10" s="91">
        <f t="shared" si="14"/>
        <v>0.80597014925373134</v>
      </c>
      <c r="X10" s="71">
        <f>data!AP8</f>
        <v>196</v>
      </c>
      <c r="Y10" s="66">
        <f>data!AS8/data!BA8</f>
        <v>0.11188811188811189</v>
      </c>
      <c r="Z10" s="67">
        <f>data!AT8/data!BA8</f>
        <v>0.72727272727272729</v>
      </c>
      <c r="AA10" s="68">
        <f t="shared" si="15"/>
        <v>0.83916083916083917</v>
      </c>
      <c r="AB10" s="66">
        <f>data!AU8/data!BB8</f>
        <v>3.9473684210526314E-2</v>
      </c>
      <c r="AC10" s="67">
        <f>data!AV8/data!BB8</f>
        <v>0.82894736842105265</v>
      </c>
      <c r="AD10" s="91">
        <f t="shared" si="16"/>
        <v>0.86842105263157898</v>
      </c>
      <c r="AE10" s="71">
        <f>data!BC8</f>
        <v>219</v>
      </c>
      <c r="AF10" s="66">
        <f>data!BF8/data!BN8</f>
        <v>0.13375796178343949</v>
      </c>
      <c r="AG10" s="67">
        <f>data!BG8/data!BN8</f>
        <v>0.73885350318471332</v>
      </c>
      <c r="AH10" s="68">
        <f t="shared" si="17"/>
        <v>0.87261146496815278</v>
      </c>
      <c r="AI10" s="66">
        <f>data!BH8/data!BO8</f>
        <v>6.5573770491803282E-2</v>
      </c>
      <c r="AJ10" s="67">
        <f>data!BI8/data!BO8</f>
        <v>0.72131147540983609</v>
      </c>
      <c r="AK10" s="91">
        <f t="shared" si="18"/>
        <v>0.78688524590163933</v>
      </c>
      <c r="AL10" s="71">
        <f>data!BP8</f>
        <v>218</v>
      </c>
      <c r="AM10" s="66">
        <f>IFERROR(data!BS8/data!$CA8," ")</f>
        <v>3.3898305084745763E-2</v>
      </c>
      <c r="AN10" s="67">
        <f>IFERROR(data!BT8/data!$CA8," ")</f>
        <v>0.7344632768361582</v>
      </c>
      <c r="AO10" s="68">
        <f t="shared" si="19"/>
        <v>0.76836158192090398</v>
      </c>
      <c r="AP10" s="66">
        <f>IFERROR(data!BU8/data!$CB8," ")</f>
        <v>3.5087719298245612E-2</v>
      </c>
      <c r="AQ10" s="67">
        <f>IFERROR(data!BV8/data!$CB8," ")</f>
        <v>0.78947368421052633</v>
      </c>
      <c r="AR10" s="91">
        <f t="shared" si="20"/>
        <v>0.82456140350877194</v>
      </c>
      <c r="AS10" s="71">
        <f>data!CC8</f>
        <v>234</v>
      </c>
      <c r="AT10" s="66">
        <f>IFERROR(data!CF8/data!$CN8," ")</f>
        <v>6.2857142857142861E-2</v>
      </c>
      <c r="AU10" s="67">
        <f>IFERROR(data!CG8/data!$CN8," ")</f>
        <v>0.72</v>
      </c>
      <c r="AV10" s="68">
        <f t="shared" si="21"/>
        <v>0.78285714285714281</v>
      </c>
      <c r="AW10" s="66">
        <f>IFERROR(data!CH8/data!$CO8," ")</f>
        <v>5.0847457627118647E-2</v>
      </c>
      <c r="AX10" s="67">
        <f>IFERROR(data!CI8/data!$CO8," ")</f>
        <v>0.83050847457627119</v>
      </c>
      <c r="AY10" s="91">
        <f t="shared" si="22"/>
        <v>0.88135593220338981</v>
      </c>
      <c r="AZ10" s="71">
        <f>data!CP8</f>
        <v>234</v>
      </c>
      <c r="BA10" s="66">
        <f>IFERROR(data!CS8/data!$DA8," ")</f>
        <v>6.4516129032258063E-2</v>
      </c>
      <c r="BB10" s="67">
        <f>IFERROR(data!CT8/data!$DA8," ")</f>
        <v>0.73118279569892475</v>
      </c>
      <c r="BC10" s="68">
        <f t="shared" si="23"/>
        <v>0.79569892473118276</v>
      </c>
      <c r="BD10" s="66">
        <f>IFERROR(data!CU8/data!$DB8," ")</f>
        <v>3.0303030303030304E-2</v>
      </c>
      <c r="BE10" s="67">
        <f>IFERROR(data!CV8/data!$DB8," ")</f>
        <v>0.77272727272727271</v>
      </c>
      <c r="BF10" s="91">
        <f t="shared" si="24"/>
        <v>0.80303030303030298</v>
      </c>
      <c r="BG10" s="71">
        <f>data!DC8</f>
        <v>252</v>
      </c>
      <c r="BH10" s="66">
        <f>IFERROR(data!DF8/data!$DN8," ")</f>
        <v>9.2896174863387984E-2</v>
      </c>
      <c r="BI10" s="67">
        <f>IFERROR(data!DG8/data!$DN8," ")</f>
        <v>0.73770491803278693</v>
      </c>
      <c r="BJ10" s="68">
        <f t="shared" si="25"/>
        <v>0.8306010928961749</v>
      </c>
      <c r="BK10" s="66">
        <f>IFERROR(data!DH8/data!$DO8," ")</f>
        <v>0.11864406779661017</v>
      </c>
      <c r="BL10" s="67">
        <f>IFERROR(data!DI8/data!$DO8," ")</f>
        <v>0.74576271186440679</v>
      </c>
      <c r="BM10" s="91">
        <f t="shared" si="26"/>
        <v>0.86440677966101698</v>
      </c>
      <c r="BN10" s="71">
        <f>data!DP8</f>
        <v>242</v>
      </c>
      <c r="BO10" s="66">
        <f>IFERROR(data!DS8/data!$EA8," ")</f>
        <v>9.4972067039106142E-2</v>
      </c>
      <c r="BP10" s="67">
        <f>IFERROR(data!DT8/data!$EA8," ")</f>
        <v>0.68715083798882681</v>
      </c>
      <c r="BQ10" s="68">
        <f t="shared" si="27"/>
        <v>0.78212290502793291</v>
      </c>
      <c r="BR10" s="66">
        <f>IFERROR(data!DU8/data!$EB8," ")</f>
        <v>4.6875E-2</v>
      </c>
      <c r="BS10" s="67">
        <f>IFERROR(data!DV8/data!$EB8," ")</f>
        <v>0.765625</v>
      </c>
      <c r="BT10" s="91">
        <f t="shared" si="28"/>
        <v>0.8125</v>
      </c>
      <c r="BU10" s="71">
        <f>data!EC8</f>
        <v>243</v>
      </c>
      <c r="BW10" s="218"/>
      <c r="BX10" s="218"/>
    </row>
    <row r="11" spans="1:76" s="34" customFormat="1" x14ac:dyDescent="0.25">
      <c r="A11" s="27"/>
      <c r="B11" s="36" t="s">
        <v>14</v>
      </c>
      <c r="C11" s="42" t="s">
        <v>14</v>
      </c>
      <c r="D11" s="92">
        <f>data!F9/data!N9</f>
        <v>0.20336134453781513</v>
      </c>
      <c r="E11" s="93">
        <f>data!G9/data!N9</f>
        <v>0.62016806722689077</v>
      </c>
      <c r="F11" s="55">
        <f t="shared" si="9"/>
        <v>0.82352941176470584</v>
      </c>
      <c r="G11" s="92">
        <f>data!H9/data!O9</f>
        <v>0.19553072625698323</v>
      </c>
      <c r="H11" s="93">
        <f>data!I9/data!O9</f>
        <v>0.55865921787709494</v>
      </c>
      <c r="I11" s="94">
        <f t="shared" si="10"/>
        <v>0.75418994413407814</v>
      </c>
      <c r="J11" s="95">
        <f>data!P9</f>
        <v>774</v>
      </c>
      <c r="K11" s="92">
        <f>data!S9/data!AA9</f>
        <v>0.22370617696160267</v>
      </c>
      <c r="L11" s="93">
        <f>data!T9/data!AA9</f>
        <v>0.61268781302170283</v>
      </c>
      <c r="M11" s="55">
        <f t="shared" si="11"/>
        <v>0.8363939899833055</v>
      </c>
      <c r="N11" s="92">
        <f>data!U9/data!AB9</f>
        <v>0.16216216216216217</v>
      </c>
      <c r="O11" s="93">
        <f>data!V9/data!AB9</f>
        <v>0.58783783783783783</v>
      </c>
      <c r="P11" s="94">
        <f t="shared" si="12"/>
        <v>0.75</v>
      </c>
      <c r="Q11" s="95">
        <f>data!AC9</f>
        <v>747</v>
      </c>
      <c r="R11" s="92">
        <f>data!AF9/data!AN9</f>
        <v>0.18706697459584296</v>
      </c>
      <c r="S11" s="93">
        <f>data!AG9/data!AN9</f>
        <v>0.67898383371824478</v>
      </c>
      <c r="T11" s="55">
        <f t="shared" si="13"/>
        <v>0.86605080831408776</v>
      </c>
      <c r="U11" s="92">
        <f>data!AH9/data!AO9</f>
        <v>8.5271317829457363E-2</v>
      </c>
      <c r="V11" s="93">
        <f>data!AI9/data!AO9</f>
        <v>0.5968992248062015</v>
      </c>
      <c r="W11" s="94">
        <f t="shared" si="14"/>
        <v>0.68217054263565891</v>
      </c>
      <c r="X11" s="95">
        <f>data!AP9</f>
        <v>562</v>
      </c>
      <c r="Y11" s="92">
        <f>data!AS9/data!BA9</f>
        <v>0.19659735349716445</v>
      </c>
      <c r="Z11" s="93">
        <f>data!AT9/data!BA9</f>
        <v>0.65028355387523629</v>
      </c>
      <c r="AA11" s="55">
        <f t="shared" si="15"/>
        <v>0.84688090737240074</v>
      </c>
      <c r="AB11" s="92">
        <f>data!AU9/data!BB9</f>
        <v>0.15267175572519084</v>
      </c>
      <c r="AC11" s="93">
        <f>data!AV9/data!BB9</f>
        <v>0.58778625954198471</v>
      </c>
      <c r="AD11" s="94">
        <f t="shared" si="16"/>
        <v>0.74045801526717558</v>
      </c>
      <c r="AE11" s="95">
        <f>data!BC9</f>
        <v>660</v>
      </c>
      <c r="AF11" s="92">
        <f>data!BF9/data!BN9</f>
        <v>0.21136363636363636</v>
      </c>
      <c r="AG11" s="93">
        <f>data!BG9/data!BN9</f>
        <v>0.67954545454545456</v>
      </c>
      <c r="AH11" s="55">
        <f t="shared" si="17"/>
        <v>0.89090909090909087</v>
      </c>
      <c r="AI11" s="92">
        <f>data!BH9/data!BO9</f>
        <v>0.16</v>
      </c>
      <c r="AJ11" s="93">
        <f>data!BI9/data!BO9</f>
        <v>0.624</v>
      </c>
      <c r="AK11" s="94">
        <f t="shared" si="18"/>
        <v>0.78400000000000003</v>
      </c>
      <c r="AL11" s="95">
        <f>data!BP9</f>
        <v>565</v>
      </c>
      <c r="AM11" s="92">
        <f>IFERROR(data!BS9/data!$CA9," ")</f>
        <v>0.18401937046004843</v>
      </c>
      <c r="AN11" s="93">
        <f>IFERROR(data!BT9/data!$CA9," ")</f>
        <v>0.67070217917675545</v>
      </c>
      <c r="AO11" s="55">
        <f t="shared" si="19"/>
        <v>0.85472154963680391</v>
      </c>
      <c r="AP11" s="92">
        <f>IFERROR(data!BU9/data!$CB9," ")</f>
        <v>0.12307692307692308</v>
      </c>
      <c r="AQ11" s="93">
        <f>IFERROR(data!BV9/data!$CB9," ")</f>
        <v>0.57692307692307687</v>
      </c>
      <c r="AR11" s="94">
        <f t="shared" si="20"/>
        <v>0.7</v>
      </c>
      <c r="AS11" s="95">
        <f>data!CC9</f>
        <v>543</v>
      </c>
      <c r="AT11" s="92">
        <f>IFERROR(data!CF9/data!$CN9," ")</f>
        <v>0.19714285714285715</v>
      </c>
      <c r="AU11" s="93">
        <f>IFERROR(data!CG9/data!$CN9," ")</f>
        <v>0.66285714285714281</v>
      </c>
      <c r="AV11" s="55">
        <f t="shared" si="21"/>
        <v>0.86</v>
      </c>
      <c r="AW11" s="92">
        <f>IFERROR(data!CH9/data!$CO9," ")</f>
        <v>0.11881188118811881</v>
      </c>
      <c r="AX11" s="93">
        <f>IFERROR(data!CI9/data!$CO9," ")</f>
        <v>0.52475247524752477</v>
      </c>
      <c r="AY11" s="94">
        <f t="shared" si="22"/>
        <v>0.64356435643564358</v>
      </c>
      <c r="AZ11" s="95">
        <f>data!CP9</f>
        <v>451</v>
      </c>
      <c r="BA11" s="92">
        <f>IFERROR(data!CS9/data!$DA9," ")</f>
        <v>0.19881305637982197</v>
      </c>
      <c r="BB11" s="93">
        <f>IFERROR(data!CT9/data!$DA9," ")</f>
        <v>0.64094955489614247</v>
      </c>
      <c r="BC11" s="55">
        <f t="shared" si="23"/>
        <v>0.83976261127596441</v>
      </c>
      <c r="BD11" s="92">
        <f>IFERROR(data!CU9/data!$DB9," ")</f>
        <v>0.18292682926829268</v>
      </c>
      <c r="BE11" s="93">
        <f>IFERROR(data!CV9/data!$DB9," ")</f>
        <v>0.63414634146341464</v>
      </c>
      <c r="BF11" s="94">
        <f t="shared" si="24"/>
        <v>0.81707317073170738</v>
      </c>
      <c r="BG11" s="95">
        <f>data!DC9</f>
        <v>419</v>
      </c>
      <c r="BH11" s="92">
        <f>IFERROR(data!DF9/data!$DN9," ")</f>
        <v>0.19219219219219219</v>
      </c>
      <c r="BI11" s="93">
        <f>IFERROR(data!DG9/data!$DN9," ")</f>
        <v>0.66666666666666663</v>
      </c>
      <c r="BJ11" s="55">
        <f t="shared" si="25"/>
        <v>0.85885885885885882</v>
      </c>
      <c r="BK11" s="92">
        <f>IFERROR(data!DH9/data!$DO9," ")</f>
        <v>0.15116279069767441</v>
      </c>
      <c r="BL11" s="93">
        <f>IFERROR(data!DI9/data!$DO9," ")</f>
        <v>0.62790697674418605</v>
      </c>
      <c r="BM11" s="94">
        <f t="shared" si="26"/>
        <v>0.77906976744186052</v>
      </c>
      <c r="BN11" s="95">
        <f>data!DP9</f>
        <v>419</v>
      </c>
      <c r="BO11" s="92">
        <f>IFERROR(data!DS9/data!$EA9," ")</f>
        <v>0.14240506329113925</v>
      </c>
      <c r="BP11" s="93">
        <f>IFERROR(data!DT9/data!$EA9," ")</f>
        <v>0.71835443037974689</v>
      </c>
      <c r="BQ11" s="55">
        <f t="shared" si="27"/>
        <v>0.86075949367088611</v>
      </c>
      <c r="BR11" s="92">
        <f>IFERROR(data!DU9/data!$EB9," ")</f>
        <v>0.18823529411764706</v>
      </c>
      <c r="BS11" s="93">
        <f>IFERROR(data!DV9/data!$EB9," ")</f>
        <v>0.6470588235294118</v>
      </c>
      <c r="BT11" s="94">
        <f t="shared" si="28"/>
        <v>0.83529411764705885</v>
      </c>
      <c r="BU11" s="95">
        <f>data!EC9</f>
        <v>401</v>
      </c>
      <c r="BW11" s="218"/>
      <c r="BX11" s="218"/>
    </row>
    <row r="12" spans="1:76" s="34" customFormat="1" x14ac:dyDescent="0.25">
      <c r="A12" s="27"/>
      <c r="B12" t="s">
        <v>15</v>
      </c>
      <c r="C12" t="s">
        <v>16</v>
      </c>
      <c r="D12" s="29">
        <f>data!F10/data!N10</f>
        <v>0.33962264150943394</v>
      </c>
      <c r="E12" s="30">
        <f>data!G10/data!N10</f>
        <v>0.50943396226415094</v>
      </c>
      <c r="F12" s="25">
        <f t="shared" si="9"/>
        <v>0.84905660377358494</v>
      </c>
      <c r="G12" s="29">
        <f>data!H10/data!O10</f>
        <v>0.1111111111111111</v>
      </c>
      <c r="H12" s="30">
        <f>data!I10/data!O10</f>
        <v>0.61111111111111116</v>
      </c>
      <c r="I12" s="26">
        <f t="shared" si="10"/>
        <v>0.72222222222222232</v>
      </c>
      <c r="J12" s="32">
        <f>data!P10</f>
        <v>71</v>
      </c>
      <c r="K12" s="29">
        <f>data!S10/data!AA10</f>
        <v>0.26</v>
      </c>
      <c r="L12" s="30">
        <f>data!T10/data!AA10</f>
        <v>0.6</v>
      </c>
      <c r="M12" s="25">
        <f t="shared" si="11"/>
        <v>0.86</v>
      </c>
      <c r="N12" s="29">
        <f>data!U10/data!AB10</f>
        <v>0.11764705882352941</v>
      </c>
      <c r="O12" s="30">
        <f>data!V10/data!AB10</f>
        <v>0.6470588235294118</v>
      </c>
      <c r="P12" s="26">
        <f t="shared" si="12"/>
        <v>0.76470588235294124</v>
      </c>
      <c r="Q12" s="32">
        <f>data!AC10</f>
        <v>67</v>
      </c>
      <c r="R12" s="29">
        <f>data!AF10/data!AN10</f>
        <v>0.2857142857142857</v>
      </c>
      <c r="S12" s="30">
        <f>data!AG10/data!AN10</f>
        <v>0.59183673469387754</v>
      </c>
      <c r="T12" s="25">
        <f t="shared" si="13"/>
        <v>0.87755102040816324</v>
      </c>
      <c r="U12" s="29">
        <f>data!AH10/data!AO10</f>
        <v>0.14285714285714285</v>
      </c>
      <c r="V12" s="30">
        <f>data!AI10/data!AO10</f>
        <v>0.76190476190476186</v>
      </c>
      <c r="W12" s="26">
        <f t="shared" si="14"/>
        <v>0.90476190476190466</v>
      </c>
      <c r="X12" s="32">
        <f>data!AP10</f>
        <v>70</v>
      </c>
      <c r="Y12" s="29">
        <f>data!AS10/data!BA10</f>
        <v>0.3</v>
      </c>
      <c r="Z12" s="30">
        <f>data!AT10/data!BA10</f>
        <v>0.62</v>
      </c>
      <c r="AA12" s="25">
        <f t="shared" si="15"/>
        <v>0.91999999999999993</v>
      </c>
      <c r="AB12" s="29">
        <f>data!AU10/data!BB10</f>
        <v>0.2</v>
      </c>
      <c r="AC12" s="30">
        <f>data!AV10/data!BB10</f>
        <v>0.6</v>
      </c>
      <c r="AD12" s="26">
        <f t="shared" si="16"/>
        <v>0.8</v>
      </c>
      <c r="AE12" s="32">
        <f>data!BC10</f>
        <v>70</v>
      </c>
      <c r="AF12" s="29">
        <f>data!BF10/data!BN10</f>
        <v>0.2857142857142857</v>
      </c>
      <c r="AG12" s="30">
        <f>data!BG10/data!BN10</f>
        <v>0.65306122448979587</v>
      </c>
      <c r="AH12" s="25">
        <f t="shared" si="17"/>
        <v>0.93877551020408156</v>
      </c>
      <c r="AI12" s="29">
        <f>data!BH10/data!BO10</f>
        <v>0.1875</v>
      </c>
      <c r="AJ12" s="30">
        <f>data!BI10/data!BO10</f>
        <v>0.625</v>
      </c>
      <c r="AK12" s="26">
        <f t="shared" si="18"/>
        <v>0.8125</v>
      </c>
      <c r="AL12" s="32">
        <f>data!BP10</f>
        <v>65</v>
      </c>
      <c r="AM12" s="29">
        <f>IFERROR(data!BS10/data!$CA10," ")</f>
        <v>0.23076923076923078</v>
      </c>
      <c r="AN12" s="30">
        <f>IFERROR(data!BT10/data!$CA10," ")</f>
        <v>0.67307692307692313</v>
      </c>
      <c r="AO12" s="25">
        <f t="shared" si="19"/>
        <v>0.90384615384615397</v>
      </c>
      <c r="AP12" s="29">
        <f>IFERROR(data!BU10/data!$CB10," ")</f>
        <v>0</v>
      </c>
      <c r="AQ12" s="30">
        <f>IFERROR(data!BV10/data!$CB10," ")</f>
        <v>1</v>
      </c>
      <c r="AR12" s="26">
        <f t="shared" si="20"/>
        <v>1</v>
      </c>
      <c r="AS12" s="32">
        <f>data!CC10</f>
        <v>56</v>
      </c>
      <c r="AT12" s="29">
        <f>IFERROR(data!CF10/data!$CN10," ")</f>
        <v>0.33333333333333331</v>
      </c>
      <c r="AU12" s="30">
        <f>IFERROR(data!CG10/data!$CN10," ")</f>
        <v>0.48148148148148145</v>
      </c>
      <c r="AV12" s="25">
        <f t="shared" si="21"/>
        <v>0.81481481481481477</v>
      </c>
      <c r="AW12" s="29">
        <f>IFERROR(data!CH10/data!$CO10," ")</f>
        <v>0.2</v>
      </c>
      <c r="AX12" s="30">
        <f>IFERROR(data!CI10/data!$CO10," ")</f>
        <v>0.6</v>
      </c>
      <c r="AY12" s="26">
        <f t="shared" si="22"/>
        <v>0.8</v>
      </c>
      <c r="AZ12" s="32">
        <f>data!CP10</f>
        <v>59</v>
      </c>
      <c r="BA12" s="29">
        <f>IFERROR(data!CS10/data!$DA10," ")</f>
        <v>3.7037037037037035E-2</v>
      </c>
      <c r="BB12" s="30">
        <f>IFERROR(data!CT10/data!$DA10," ")</f>
        <v>0.85185185185185186</v>
      </c>
      <c r="BC12" s="25">
        <f t="shared" si="23"/>
        <v>0.88888888888888884</v>
      </c>
      <c r="BD12" s="29">
        <f>IFERROR(data!CU10/data!$DB10," ")</f>
        <v>0.16666666666666666</v>
      </c>
      <c r="BE12" s="30">
        <f>IFERROR(data!CV10/data!$DB10," ")</f>
        <v>0.66666666666666663</v>
      </c>
      <c r="BF12" s="26">
        <f t="shared" si="24"/>
        <v>0.83333333333333326</v>
      </c>
      <c r="BG12" s="32">
        <f>data!DC10</f>
        <v>33</v>
      </c>
      <c r="BH12" s="29">
        <f>IFERROR(data!DF10/data!$DN10," ")</f>
        <v>0.26470588235294118</v>
      </c>
      <c r="BI12" s="30">
        <f>IFERROR(data!DG10/data!$DN10," ")</f>
        <v>0.52941176470588236</v>
      </c>
      <c r="BJ12" s="25">
        <f t="shared" si="25"/>
        <v>0.79411764705882359</v>
      </c>
      <c r="BK12" s="29">
        <f>IFERROR(data!DH10/data!$DO10," ")</f>
        <v>0.14285714285714285</v>
      </c>
      <c r="BL12" s="30">
        <f>IFERROR(data!DI10/data!$DO10," ")</f>
        <v>0.5714285714285714</v>
      </c>
      <c r="BM12" s="26">
        <f t="shared" si="26"/>
        <v>0.71428571428571419</v>
      </c>
      <c r="BN12" s="32">
        <f>data!DP10</f>
        <v>41</v>
      </c>
      <c r="BO12" s="29">
        <f>IFERROR(data!DS10/data!$EA10," ")</f>
        <v>0.20588235294117646</v>
      </c>
      <c r="BP12" s="30">
        <f>IFERROR(data!DT10/data!$EA10," ")</f>
        <v>0.5</v>
      </c>
      <c r="BQ12" s="25">
        <f t="shared" si="27"/>
        <v>0.70588235294117641</v>
      </c>
      <c r="BR12" s="29">
        <f>IFERROR(data!DU10/data!$EB10," ")</f>
        <v>0.2</v>
      </c>
      <c r="BS12" s="30">
        <f>IFERROR(data!DV10/data!$EB10," ")</f>
        <v>0.4</v>
      </c>
      <c r="BT12" s="26">
        <f t="shared" si="28"/>
        <v>0.60000000000000009</v>
      </c>
      <c r="BU12" s="32">
        <f>data!EC10</f>
        <v>39</v>
      </c>
      <c r="BW12" s="218"/>
      <c r="BX12" s="218"/>
    </row>
    <row r="13" spans="1:76" s="34" customFormat="1" x14ac:dyDescent="0.25">
      <c r="A13" s="27"/>
      <c r="B13"/>
      <c r="C13" t="s">
        <v>15</v>
      </c>
      <c r="D13" s="29">
        <f>data!F11/data!N11</f>
        <v>0.24324324324324326</v>
      </c>
      <c r="E13" s="30">
        <f>data!G11/data!N11</f>
        <v>0.51351351351351349</v>
      </c>
      <c r="F13" s="25">
        <f t="shared" si="9"/>
        <v>0.7567567567567568</v>
      </c>
      <c r="G13" s="29">
        <f>data!H11/data!O11</f>
        <v>0.14893617021276595</v>
      </c>
      <c r="H13" s="30">
        <f>data!I11/data!O11</f>
        <v>0.61702127659574468</v>
      </c>
      <c r="I13" s="26">
        <f t="shared" si="10"/>
        <v>0.76595744680851063</v>
      </c>
      <c r="J13" s="32">
        <f>data!P11</f>
        <v>121</v>
      </c>
      <c r="K13" s="29">
        <f>data!S11/data!AA11</f>
        <v>0.25974025974025972</v>
      </c>
      <c r="L13" s="30">
        <f>data!T11/data!AA11</f>
        <v>0.53246753246753242</v>
      </c>
      <c r="M13" s="25">
        <f t="shared" si="11"/>
        <v>0.79220779220779214</v>
      </c>
      <c r="N13" s="29">
        <f>data!U11/data!AB11</f>
        <v>0.14634146341463414</v>
      </c>
      <c r="O13" s="30">
        <f>data!V11/data!AB11</f>
        <v>0.63414634146341464</v>
      </c>
      <c r="P13" s="26">
        <f t="shared" si="12"/>
        <v>0.78048780487804881</v>
      </c>
      <c r="Q13" s="32">
        <f>data!AC11</f>
        <v>118</v>
      </c>
      <c r="R13" s="29">
        <f>data!AF11/data!AN11</f>
        <v>0.10126582278481013</v>
      </c>
      <c r="S13" s="30">
        <f>data!AG11/data!AN11</f>
        <v>0.72151898734177211</v>
      </c>
      <c r="T13" s="25">
        <f t="shared" si="13"/>
        <v>0.82278481012658222</v>
      </c>
      <c r="U13" s="29">
        <f>data!AH11/data!AO11</f>
        <v>8.3333333333333329E-2</v>
      </c>
      <c r="V13" s="30">
        <f>data!AI11/data!AO11</f>
        <v>0.83333333333333337</v>
      </c>
      <c r="W13" s="26">
        <f t="shared" si="14"/>
        <v>0.91666666666666674</v>
      </c>
      <c r="X13" s="32">
        <f>data!AP11</f>
        <v>115</v>
      </c>
      <c r="Y13" s="29">
        <f>data!AS11/data!BA11</f>
        <v>0.15116279069767441</v>
      </c>
      <c r="Z13" s="30">
        <f>data!AT11/data!BA11</f>
        <v>0.62790697674418605</v>
      </c>
      <c r="AA13" s="25">
        <f t="shared" si="15"/>
        <v>0.77906976744186052</v>
      </c>
      <c r="AB13" s="29">
        <f>data!AU11/data!BB11</f>
        <v>0.16216216216216217</v>
      </c>
      <c r="AC13" s="30">
        <f>data!AV11/data!BB11</f>
        <v>0.7567567567567568</v>
      </c>
      <c r="AD13" s="26">
        <f t="shared" si="16"/>
        <v>0.91891891891891897</v>
      </c>
      <c r="AE13" s="32">
        <f>data!BC11</f>
        <v>123</v>
      </c>
      <c r="AF13" s="29">
        <f>data!BF11/data!BN11</f>
        <v>0.23</v>
      </c>
      <c r="AG13" s="30">
        <f>data!BG11/data!BN11</f>
        <v>0.59</v>
      </c>
      <c r="AH13" s="25">
        <f t="shared" si="17"/>
        <v>0.82</v>
      </c>
      <c r="AI13" s="29">
        <f>data!BH11/data!BO11</f>
        <v>0.13953488372093023</v>
      </c>
      <c r="AJ13" s="30">
        <f>data!BI11/data!BO11</f>
        <v>0.67441860465116277</v>
      </c>
      <c r="AK13" s="26">
        <f t="shared" si="18"/>
        <v>0.81395348837209303</v>
      </c>
      <c r="AL13" s="32">
        <f>data!BP11</f>
        <v>143</v>
      </c>
      <c r="AM13" s="29">
        <f>IFERROR(data!BS11/data!$CA11," ")</f>
        <v>0.14102564102564102</v>
      </c>
      <c r="AN13" s="30">
        <f>IFERROR(data!BT11/data!$CA11," ")</f>
        <v>0.66666666666666663</v>
      </c>
      <c r="AO13" s="25">
        <f t="shared" si="19"/>
        <v>0.80769230769230771</v>
      </c>
      <c r="AP13" s="29">
        <f>IFERROR(data!BU11/data!$CB11," ")</f>
        <v>4.7619047619047616E-2</v>
      </c>
      <c r="AQ13" s="30">
        <f>IFERROR(data!BV11/data!$CB11," ")</f>
        <v>0.76190476190476186</v>
      </c>
      <c r="AR13" s="26">
        <f t="shared" si="20"/>
        <v>0.80952380952380953</v>
      </c>
      <c r="AS13" s="32">
        <f>data!CC11</f>
        <v>120</v>
      </c>
      <c r="AT13" s="29">
        <f>IFERROR(data!CF11/data!$CN11," ")</f>
        <v>0.11392405063291139</v>
      </c>
      <c r="AU13" s="30">
        <f>IFERROR(data!CG11/data!$CN11," ")</f>
        <v>0.74683544303797467</v>
      </c>
      <c r="AV13" s="25">
        <f t="shared" si="21"/>
        <v>0.860759493670886</v>
      </c>
      <c r="AW13" s="29">
        <f>IFERROR(data!CH11/data!$CO11," ")</f>
        <v>9.375E-2</v>
      </c>
      <c r="AX13" s="30">
        <f>IFERROR(data!CI11/data!$CO11," ")</f>
        <v>0.71875</v>
      </c>
      <c r="AY13" s="26">
        <f t="shared" si="22"/>
        <v>0.8125</v>
      </c>
      <c r="AZ13" s="32">
        <f>data!CP11</f>
        <v>111</v>
      </c>
      <c r="BA13" s="29">
        <f>IFERROR(data!CS11/data!$DA11," ")</f>
        <v>9.5238095238095233E-2</v>
      </c>
      <c r="BB13" s="30">
        <f>IFERROR(data!CT11/data!$DA11," ")</f>
        <v>0.66666666666666663</v>
      </c>
      <c r="BC13" s="25">
        <f t="shared" si="23"/>
        <v>0.76190476190476186</v>
      </c>
      <c r="BD13" s="29">
        <f>IFERROR(data!CU11/data!$DB11," ")</f>
        <v>0.11428571428571428</v>
      </c>
      <c r="BE13" s="30">
        <f>IFERROR(data!CV11/data!$DB11," ")</f>
        <v>0.65714285714285714</v>
      </c>
      <c r="BF13" s="26">
        <f t="shared" si="24"/>
        <v>0.77142857142857146</v>
      </c>
      <c r="BG13" s="32">
        <f>data!DC11</f>
        <v>98</v>
      </c>
      <c r="BH13" s="29">
        <f>IFERROR(data!DF11/data!$DN11," ")</f>
        <v>0.11864406779661017</v>
      </c>
      <c r="BI13" s="30">
        <f>IFERROR(data!DG11/data!$DN11," ")</f>
        <v>0.71186440677966101</v>
      </c>
      <c r="BJ13" s="25">
        <f t="shared" si="25"/>
        <v>0.83050847457627119</v>
      </c>
      <c r="BK13" s="29">
        <f>IFERROR(data!DH11/data!$DO11," ")</f>
        <v>0.15384615384615385</v>
      </c>
      <c r="BL13" s="30">
        <f>IFERROR(data!DI11/data!$DO11," ")</f>
        <v>0.69230769230769229</v>
      </c>
      <c r="BM13" s="26">
        <f t="shared" si="26"/>
        <v>0.84615384615384615</v>
      </c>
      <c r="BN13" s="32">
        <f>data!DP11</f>
        <v>98</v>
      </c>
      <c r="BO13" s="29">
        <f>IFERROR(data!DS11/data!$EA11," ")</f>
        <v>8.1967213114754092E-2</v>
      </c>
      <c r="BP13" s="30">
        <f>IFERROR(data!DT11/data!$EA11," ")</f>
        <v>0.62295081967213117</v>
      </c>
      <c r="BQ13" s="25">
        <f t="shared" si="27"/>
        <v>0.70491803278688525</v>
      </c>
      <c r="BR13" s="29">
        <f>IFERROR(data!DU11/data!$EB11," ")</f>
        <v>0.1875</v>
      </c>
      <c r="BS13" s="30">
        <f>IFERROR(data!DV11/data!$EB11," ")</f>
        <v>0.625</v>
      </c>
      <c r="BT13" s="26">
        <f t="shared" si="28"/>
        <v>0.8125</v>
      </c>
      <c r="BU13" s="32">
        <f>data!EC11</f>
        <v>93</v>
      </c>
      <c r="BW13" s="218"/>
      <c r="BX13" s="218"/>
    </row>
    <row r="14" spans="1:76" s="34" customFormat="1" x14ac:dyDescent="0.25">
      <c r="A14" s="27"/>
      <c r="B14" s="63"/>
      <c r="C14" s="63" t="s">
        <v>90</v>
      </c>
      <c r="D14" s="66">
        <f>data!F12/data!N12</f>
        <v>0.28346456692913385</v>
      </c>
      <c r="E14" s="67">
        <f>data!G12/data!N12</f>
        <v>0.51181102362204722</v>
      </c>
      <c r="F14" s="68">
        <f t="shared" si="9"/>
        <v>0.79527559055118102</v>
      </c>
      <c r="G14" s="66">
        <f>data!H12/data!O12</f>
        <v>0.13846153846153847</v>
      </c>
      <c r="H14" s="67">
        <f>data!I12/data!O12</f>
        <v>0.61538461538461542</v>
      </c>
      <c r="I14" s="91">
        <f t="shared" si="10"/>
        <v>0.75384615384615383</v>
      </c>
      <c r="J14" s="71">
        <f>data!P12</f>
        <v>192</v>
      </c>
      <c r="K14" s="66">
        <f>data!S12/data!AA12</f>
        <v>0.25984251968503935</v>
      </c>
      <c r="L14" s="67">
        <f>data!T12/data!AA12</f>
        <v>0.55905511811023623</v>
      </c>
      <c r="M14" s="68">
        <f t="shared" si="11"/>
        <v>0.81889763779527558</v>
      </c>
      <c r="N14" s="66">
        <f>data!U12/data!AB12</f>
        <v>0.13793103448275862</v>
      </c>
      <c r="O14" s="67">
        <f>data!V12/data!AB12</f>
        <v>0.63793103448275867</v>
      </c>
      <c r="P14" s="91">
        <f t="shared" si="12"/>
        <v>0.77586206896551735</v>
      </c>
      <c r="Q14" s="71">
        <f>data!AC12</f>
        <v>185</v>
      </c>
      <c r="R14" s="66">
        <f>data!AF12/data!AN12</f>
        <v>0.171875</v>
      </c>
      <c r="S14" s="67">
        <f>data!AG12/data!AN12</f>
        <v>0.671875</v>
      </c>
      <c r="T14" s="68">
        <f t="shared" si="13"/>
        <v>0.84375</v>
      </c>
      <c r="U14" s="66">
        <f>data!AH12/data!AO12</f>
        <v>0.10526315789473684</v>
      </c>
      <c r="V14" s="67">
        <f>data!AI12/data!AO12</f>
        <v>0.80701754385964908</v>
      </c>
      <c r="W14" s="91">
        <f t="shared" si="14"/>
        <v>0.91228070175438591</v>
      </c>
      <c r="X14" s="71">
        <f>data!AP12</f>
        <v>185</v>
      </c>
      <c r="Y14" s="66">
        <f>data!AS12/data!BA12</f>
        <v>0.20588235294117646</v>
      </c>
      <c r="Z14" s="67">
        <f>data!AT12/data!BA12</f>
        <v>0.625</v>
      </c>
      <c r="AA14" s="68">
        <f t="shared" si="15"/>
        <v>0.83088235294117641</v>
      </c>
      <c r="AB14" s="66">
        <f>data!AU12/data!BB12</f>
        <v>0.17543859649122806</v>
      </c>
      <c r="AC14" s="67">
        <f>data!AV12/data!BB12</f>
        <v>0.70175438596491224</v>
      </c>
      <c r="AD14" s="91">
        <f t="shared" si="16"/>
        <v>0.8771929824561403</v>
      </c>
      <c r="AE14" s="71">
        <f>data!BC12</f>
        <v>193</v>
      </c>
      <c r="AF14" s="66">
        <f>data!BF12/data!BN12</f>
        <v>0.24832214765100671</v>
      </c>
      <c r="AG14" s="67">
        <f>data!BG12/data!BN12</f>
        <v>0.61073825503355705</v>
      </c>
      <c r="AH14" s="68">
        <f t="shared" si="17"/>
        <v>0.85906040268456374</v>
      </c>
      <c r="AI14" s="66">
        <f>data!BH12/data!BO12</f>
        <v>0.15254237288135594</v>
      </c>
      <c r="AJ14" s="67">
        <f>data!BI12/data!BO12</f>
        <v>0.66101694915254239</v>
      </c>
      <c r="AK14" s="91">
        <f t="shared" si="18"/>
        <v>0.81355932203389836</v>
      </c>
      <c r="AL14" s="71">
        <f>data!BP12</f>
        <v>208</v>
      </c>
      <c r="AM14" s="66">
        <f>IFERROR(data!BS12/data!$CA12," ")</f>
        <v>0.17692307692307693</v>
      </c>
      <c r="AN14" s="67">
        <f>IFERROR(data!BT12/data!$CA12," ")</f>
        <v>0.66923076923076918</v>
      </c>
      <c r="AO14" s="68">
        <f t="shared" si="19"/>
        <v>0.84615384615384615</v>
      </c>
      <c r="AP14" s="66">
        <f>IFERROR(data!BU12/data!$CB12," ")</f>
        <v>4.3478260869565216E-2</v>
      </c>
      <c r="AQ14" s="67">
        <f>IFERROR(data!BV12/data!$CB12," ")</f>
        <v>0.78260869565217395</v>
      </c>
      <c r="AR14" s="91">
        <f t="shared" si="20"/>
        <v>0.82608695652173914</v>
      </c>
      <c r="AS14" s="71">
        <f>data!CC12</f>
        <v>176</v>
      </c>
      <c r="AT14" s="66">
        <f>IFERROR(data!CF12/data!$CN12," ")</f>
        <v>0.20300751879699247</v>
      </c>
      <c r="AU14" s="67">
        <f>IFERROR(data!CG12/data!$CN12," ")</f>
        <v>0.63909774436090228</v>
      </c>
      <c r="AV14" s="68">
        <f t="shared" si="21"/>
        <v>0.84210526315789469</v>
      </c>
      <c r="AW14" s="66">
        <f>IFERROR(data!CH12/data!$CO12," ")</f>
        <v>0.10810810810810811</v>
      </c>
      <c r="AX14" s="67">
        <f>IFERROR(data!CI12/data!$CO12," ")</f>
        <v>0.70270270270270274</v>
      </c>
      <c r="AY14" s="91">
        <f t="shared" si="22"/>
        <v>0.81081081081081086</v>
      </c>
      <c r="AZ14" s="71">
        <f>data!CP12</f>
        <v>170</v>
      </c>
      <c r="BA14" s="66">
        <f>IFERROR(data!CS12/data!$DA12," ")</f>
        <v>7.7777777777777779E-2</v>
      </c>
      <c r="BB14" s="67">
        <f>IFERROR(data!CT12/data!$DA12," ")</f>
        <v>0.72222222222222221</v>
      </c>
      <c r="BC14" s="68">
        <f t="shared" si="23"/>
        <v>0.8</v>
      </c>
      <c r="BD14" s="66">
        <f>IFERROR(data!CU12/data!$DB12," ")</f>
        <v>0.12195121951219512</v>
      </c>
      <c r="BE14" s="67">
        <f>IFERROR(data!CV12/data!$DB12," ")</f>
        <v>0.65853658536585369</v>
      </c>
      <c r="BF14" s="91">
        <f t="shared" si="24"/>
        <v>0.78048780487804881</v>
      </c>
      <c r="BG14" s="71">
        <f>data!DC12</f>
        <v>131</v>
      </c>
      <c r="BH14" s="66">
        <f>IFERROR(data!DF12/data!$DN12," ")</f>
        <v>0.17204301075268819</v>
      </c>
      <c r="BI14" s="67">
        <f>IFERROR(data!DG12/data!$DN12," ")</f>
        <v>0.64516129032258063</v>
      </c>
      <c r="BJ14" s="68">
        <f t="shared" si="25"/>
        <v>0.81720430107526876</v>
      </c>
      <c r="BK14" s="66">
        <f>IFERROR(data!DH12/data!$DO12," ")</f>
        <v>0.15217391304347827</v>
      </c>
      <c r="BL14" s="67">
        <f>IFERROR(data!DI12/data!$DO12," ")</f>
        <v>0.67391304347826086</v>
      </c>
      <c r="BM14" s="91">
        <f t="shared" si="26"/>
        <v>0.82608695652173914</v>
      </c>
      <c r="BN14" s="71">
        <f>data!DP12</f>
        <v>139</v>
      </c>
      <c r="BO14" s="66">
        <f>IFERROR(data!DS12/data!$EA12," ")</f>
        <v>0.12631578947368421</v>
      </c>
      <c r="BP14" s="67">
        <f>IFERROR(data!DT12/data!$EA12," ")</f>
        <v>0.57894736842105265</v>
      </c>
      <c r="BQ14" s="68">
        <f t="shared" si="27"/>
        <v>0.70526315789473681</v>
      </c>
      <c r="BR14" s="66">
        <f>IFERROR(data!DU12/data!$EB12," ")</f>
        <v>0.1891891891891892</v>
      </c>
      <c r="BS14" s="67">
        <f>IFERROR(data!DV12/data!$EB12," ")</f>
        <v>0.59459459459459463</v>
      </c>
      <c r="BT14" s="91">
        <f t="shared" si="28"/>
        <v>0.78378378378378377</v>
      </c>
      <c r="BU14" s="71">
        <f>data!EC12</f>
        <v>132</v>
      </c>
      <c r="BW14" s="218"/>
      <c r="BX14" s="218"/>
    </row>
    <row r="15" spans="1:76" s="34" customFormat="1" x14ac:dyDescent="0.25">
      <c r="A15" s="27"/>
      <c r="B15" s="28" t="s">
        <v>17</v>
      </c>
      <c r="C15" s="28" t="s">
        <v>18</v>
      </c>
      <c r="D15" s="29">
        <f>data!F13/data!N13</f>
        <v>7.281553398058252E-2</v>
      </c>
      <c r="E15" s="30">
        <f>data!G13/data!N13</f>
        <v>0.77184466019417475</v>
      </c>
      <c r="F15" s="25">
        <f t="shared" si="9"/>
        <v>0.84466019417475724</v>
      </c>
      <c r="G15" s="29">
        <f>data!H13/data!O13</f>
        <v>0.05</v>
      </c>
      <c r="H15" s="30">
        <f>data!I13/data!O13</f>
        <v>0.79285714285714282</v>
      </c>
      <c r="I15" s="26">
        <f t="shared" si="10"/>
        <v>0.84285714285714286</v>
      </c>
      <c r="J15" s="32">
        <f>data!P13</f>
        <v>346</v>
      </c>
      <c r="K15" s="29">
        <f>data!S13/data!AA13</f>
        <v>6.9364161849710976E-2</v>
      </c>
      <c r="L15" s="30">
        <f>data!T13/data!AA13</f>
        <v>0.78612716763005785</v>
      </c>
      <c r="M15" s="25">
        <f t="shared" si="11"/>
        <v>0.8554913294797688</v>
      </c>
      <c r="N15" s="29">
        <f>data!U13/data!AB13</f>
        <v>3.1007751937984496E-2</v>
      </c>
      <c r="O15" s="30">
        <f>data!V13/data!AB13</f>
        <v>0.80620155038759689</v>
      </c>
      <c r="P15" s="26">
        <f t="shared" si="12"/>
        <v>0.83720930232558133</v>
      </c>
      <c r="Q15" s="32">
        <f>data!AC13</f>
        <v>302</v>
      </c>
      <c r="R15" s="29">
        <f>data!AF13/data!AN13</f>
        <v>7.926829268292683E-2</v>
      </c>
      <c r="S15" s="30">
        <f>data!AG13/data!AN13</f>
        <v>0.81097560975609762</v>
      </c>
      <c r="T15" s="25">
        <f t="shared" si="13"/>
        <v>0.8902439024390244</v>
      </c>
      <c r="U15" s="29">
        <f>data!AH13/data!AO13</f>
        <v>5.8823529411764705E-2</v>
      </c>
      <c r="V15" s="30">
        <f>data!AI13/data!AO13</f>
        <v>0.81372549019607843</v>
      </c>
      <c r="W15" s="26">
        <f t="shared" si="14"/>
        <v>0.87254901960784315</v>
      </c>
      <c r="X15" s="32">
        <f>data!AP13</f>
        <v>266</v>
      </c>
      <c r="Y15" s="29">
        <f>data!AS13/data!BA13</f>
        <v>5.2941176470588235E-2</v>
      </c>
      <c r="Z15" s="30">
        <f>data!AT13/data!BA13</f>
        <v>0.78823529411764703</v>
      </c>
      <c r="AA15" s="25">
        <f t="shared" si="15"/>
        <v>0.8411764705882353</v>
      </c>
      <c r="AB15" s="29">
        <f>data!AU13/data!BB13</f>
        <v>3.4090909090909088E-2</v>
      </c>
      <c r="AC15" s="30">
        <f>data!AV13/data!BB13</f>
        <v>0.68181818181818177</v>
      </c>
      <c r="AD15" s="26">
        <f t="shared" si="16"/>
        <v>0.71590909090909083</v>
      </c>
      <c r="AE15" s="32">
        <f>data!BC13</f>
        <v>258</v>
      </c>
      <c r="AF15" s="29">
        <f>data!BF13/data!BN13</f>
        <v>8.5106382978723402E-2</v>
      </c>
      <c r="AG15" s="30">
        <f>data!BG13/data!BN13</f>
        <v>0.74468085106382975</v>
      </c>
      <c r="AH15" s="25">
        <f t="shared" si="17"/>
        <v>0.82978723404255317</v>
      </c>
      <c r="AI15" s="29">
        <f>data!BH13/data!BO13</f>
        <v>1.3333333333333334E-2</v>
      </c>
      <c r="AJ15" s="30">
        <f>data!BI13/data!BO13</f>
        <v>0.88</v>
      </c>
      <c r="AK15" s="26">
        <f t="shared" si="18"/>
        <v>0.89333333333333331</v>
      </c>
      <c r="AL15" s="32">
        <f>data!BP13</f>
        <v>216</v>
      </c>
      <c r="AM15" s="29">
        <f>IFERROR(data!BS13/data!$CA13," ")</f>
        <v>5.3435114503816793E-2</v>
      </c>
      <c r="AN15" s="30">
        <f>IFERROR(data!BT13/data!$CA13," ")</f>
        <v>0.70992366412213737</v>
      </c>
      <c r="AO15" s="25">
        <f t="shared" si="19"/>
        <v>0.76335877862595414</v>
      </c>
      <c r="AP15" s="29">
        <f>IFERROR(data!BU13/data!$CB13," ")</f>
        <v>4.1666666666666664E-2</v>
      </c>
      <c r="AQ15" s="30">
        <f>IFERROR(data!BV13/data!$CB13," ")</f>
        <v>0.63888888888888884</v>
      </c>
      <c r="AR15" s="26">
        <f t="shared" si="20"/>
        <v>0.68055555555555547</v>
      </c>
      <c r="AS15" s="32">
        <f>data!CC13</f>
        <v>203</v>
      </c>
      <c r="AT15" s="29">
        <f>IFERROR(data!CF13/data!$CN13," ")</f>
        <v>7.2916666666666671E-2</v>
      </c>
      <c r="AU15" s="30">
        <f>IFERROR(data!CG13/data!$CN13," ")</f>
        <v>0.66666666666666663</v>
      </c>
      <c r="AV15" s="25">
        <f t="shared" si="21"/>
        <v>0.73958333333333326</v>
      </c>
      <c r="AW15" s="29">
        <f>IFERROR(data!CH13/data!$CO13," ")</f>
        <v>7.1428571428571425E-2</v>
      </c>
      <c r="AX15" s="30">
        <f>IFERROR(data!CI13/data!$CO13," ")</f>
        <v>0.61904761904761907</v>
      </c>
      <c r="AY15" s="26">
        <f t="shared" si="22"/>
        <v>0.69047619047619047</v>
      </c>
      <c r="AZ15" s="32">
        <f>data!CP13</f>
        <v>138</v>
      </c>
      <c r="BA15" s="29">
        <f>IFERROR(data!CS13/data!$DA13," ")</f>
        <v>7.792207792207792E-2</v>
      </c>
      <c r="BB15" s="30">
        <f>IFERROR(data!CT13/data!$DA13," ")</f>
        <v>0.74025974025974028</v>
      </c>
      <c r="BC15" s="25">
        <f t="shared" si="23"/>
        <v>0.81818181818181823</v>
      </c>
      <c r="BD15" s="29">
        <f>IFERROR(data!CU13/data!$DB13," ")</f>
        <v>2.1739130434782608E-2</v>
      </c>
      <c r="BE15" s="30">
        <f>IFERROR(data!CV13/data!$DB13," ")</f>
        <v>0.73913043478260865</v>
      </c>
      <c r="BF15" s="26">
        <f t="shared" si="24"/>
        <v>0.76086956521739124</v>
      </c>
      <c r="BG15" s="32">
        <f>data!DC13</f>
        <v>123</v>
      </c>
      <c r="BH15" s="29">
        <f>IFERROR(data!DF13/data!$DN13," ")</f>
        <v>6.9444444444444448E-2</v>
      </c>
      <c r="BI15" s="30">
        <f>IFERROR(data!DG13/data!$DN13," ")</f>
        <v>0.72222222222222221</v>
      </c>
      <c r="BJ15" s="25">
        <f t="shared" si="25"/>
        <v>0.79166666666666663</v>
      </c>
      <c r="BK15" s="29">
        <f>IFERROR(data!DH13/data!$DO13," ")</f>
        <v>0.10416666666666667</v>
      </c>
      <c r="BL15" s="30">
        <f>IFERROR(data!DI13/data!$DO13," ")</f>
        <v>0.625</v>
      </c>
      <c r="BM15" s="26">
        <f t="shared" si="26"/>
        <v>0.72916666666666663</v>
      </c>
      <c r="BN15" s="32">
        <f>data!DP13</f>
        <v>120</v>
      </c>
      <c r="BO15" s="29">
        <f>IFERROR(data!DS13/data!$EA13," ")</f>
        <v>5.9701492537313432E-2</v>
      </c>
      <c r="BP15" s="30">
        <f>IFERROR(data!DT13/data!$EA13," ")</f>
        <v>0.74626865671641796</v>
      </c>
      <c r="BQ15" s="25">
        <f t="shared" si="27"/>
        <v>0.80597014925373134</v>
      </c>
      <c r="BR15" s="29">
        <f>IFERROR(data!DU13/data!$EB13," ")</f>
        <v>8.3333333333333329E-2</v>
      </c>
      <c r="BS15" s="30">
        <f>IFERROR(data!DV13/data!$EB13," ")</f>
        <v>0.63888888888888884</v>
      </c>
      <c r="BT15" s="26">
        <f t="shared" si="28"/>
        <v>0.72222222222222221</v>
      </c>
      <c r="BU15" s="32">
        <f>data!EC13</f>
        <v>103</v>
      </c>
      <c r="BW15" s="218"/>
      <c r="BX15" s="218"/>
    </row>
    <row r="16" spans="1:76" s="34" customFormat="1" x14ac:dyDescent="0.25">
      <c r="A16" s="27"/>
      <c r="B16" s="28"/>
      <c r="C16" s="28" t="s">
        <v>19</v>
      </c>
      <c r="D16" s="29">
        <f>data!F14/data!N14</f>
        <v>0.23333333333333334</v>
      </c>
      <c r="E16" s="30">
        <f>data!G14/data!N14</f>
        <v>0.6166666666666667</v>
      </c>
      <c r="F16" s="25">
        <f t="shared" si="9"/>
        <v>0.85000000000000009</v>
      </c>
      <c r="G16" s="29">
        <f>data!H14/data!O14</f>
        <v>7.8947368421052627E-2</v>
      </c>
      <c r="H16" s="30">
        <f>data!I14/data!O14</f>
        <v>0.71052631578947367</v>
      </c>
      <c r="I16" s="26">
        <f t="shared" si="10"/>
        <v>0.78947368421052633</v>
      </c>
      <c r="J16" s="32">
        <f>data!P14</f>
        <v>98</v>
      </c>
      <c r="K16" s="29">
        <f>data!S14/data!AA14</f>
        <v>0.203125</v>
      </c>
      <c r="L16" s="30">
        <f>data!T14/data!AA14</f>
        <v>0.640625</v>
      </c>
      <c r="M16" s="25">
        <f t="shared" si="11"/>
        <v>0.84375</v>
      </c>
      <c r="N16" s="29">
        <f>data!U14/data!AB14</f>
        <v>0.16666666666666666</v>
      </c>
      <c r="O16" s="30">
        <f>data!V14/data!AB14</f>
        <v>0.73333333333333328</v>
      </c>
      <c r="P16" s="26">
        <f t="shared" si="12"/>
        <v>0.89999999999999991</v>
      </c>
      <c r="Q16" s="32">
        <f>data!AC14</f>
        <v>94</v>
      </c>
      <c r="R16" s="29">
        <f>data!AF14/data!AN14</f>
        <v>0.11475409836065574</v>
      </c>
      <c r="S16" s="30">
        <f>data!AG14/data!AN14</f>
        <v>0.68852459016393441</v>
      </c>
      <c r="T16" s="25">
        <f t="shared" si="13"/>
        <v>0.80327868852459017</v>
      </c>
      <c r="U16" s="29">
        <f>data!AH14/data!AO14</f>
        <v>0.125</v>
      </c>
      <c r="V16" s="30">
        <f>data!AI14/data!AO14</f>
        <v>0.6875</v>
      </c>
      <c r="W16" s="26">
        <f t="shared" si="14"/>
        <v>0.8125</v>
      </c>
      <c r="X16" s="32">
        <f>data!AP14</f>
        <v>77</v>
      </c>
      <c r="Y16" s="29">
        <f>data!AS14/data!BA14</f>
        <v>7.4626865671641784E-2</v>
      </c>
      <c r="Z16" s="30">
        <f>data!AT14/data!BA14</f>
        <v>0.77611940298507465</v>
      </c>
      <c r="AA16" s="25">
        <f t="shared" si="15"/>
        <v>0.85074626865671643</v>
      </c>
      <c r="AB16" s="29">
        <f>data!AU14/data!BB14</f>
        <v>8.5714285714285715E-2</v>
      </c>
      <c r="AC16" s="30">
        <f>data!AV14/data!BB14</f>
        <v>0.77142857142857146</v>
      </c>
      <c r="AD16" s="26">
        <f t="shared" si="16"/>
        <v>0.85714285714285721</v>
      </c>
      <c r="AE16" s="32">
        <f>data!BC14</f>
        <v>102</v>
      </c>
      <c r="AF16" s="29">
        <f>data!BF14/data!BN14</f>
        <v>0.13793103448275862</v>
      </c>
      <c r="AG16" s="30">
        <f>data!BG14/data!BN14</f>
        <v>0.7068965517241379</v>
      </c>
      <c r="AH16" s="25">
        <f t="shared" si="17"/>
        <v>0.84482758620689657</v>
      </c>
      <c r="AI16" s="29">
        <f>data!BH14/data!BO14</f>
        <v>6.8965517241379309E-2</v>
      </c>
      <c r="AJ16" s="30">
        <f>data!BI14/data!BO14</f>
        <v>0.82758620689655171</v>
      </c>
      <c r="AK16" s="26">
        <f t="shared" si="18"/>
        <v>0.89655172413793105</v>
      </c>
      <c r="AL16" s="32">
        <f>data!BP14</f>
        <v>87</v>
      </c>
      <c r="AM16" s="29">
        <f>IFERROR(data!BS14/data!$CA14," ")</f>
        <v>8.3333333333333329E-2</v>
      </c>
      <c r="AN16" s="30">
        <f>IFERROR(data!BT14/data!$CA14," ")</f>
        <v>0.70833333333333337</v>
      </c>
      <c r="AO16" s="25">
        <f t="shared" si="19"/>
        <v>0.79166666666666674</v>
      </c>
      <c r="AP16" s="29">
        <f>IFERROR(data!BU14/data!$CB14," ")</f>
        <v>0</v>
      </c>
      <c r="AQ16" s="30">
        <f>IFERROR(data!BV14/data!$CB14," ")</f>
        <v>0.81818181818181823</v>
      </c>
      <c r="AR16" s="26">
        <f t="shared" si="20"/>
        <v>0.81818181818181823</v>
      </c>
      <c r="AS16" s="32">
        <f>data!CC14</f>
        <v>70</v>
      </c>
      <c r="AT16" s="29">
        <f>IFERROR(data!CF14/data!$CN14," ")</f>
        <v>8.3333333333333329E-2</v>
      </c>
      <c r="AU16" s="30">
        <f>IFERROR(data!CG14/data!$CN14," ")</f>
        <v>0.66666666666666663</v>
      </c>
      <c r="AV16" s="25">
        <f t="shared" si="21"/>
        <v>0.75</v>
      </c>
      <c r="AW16" s="29">
        <f>IFERROR(data!CH14/data!$CO14," ")</f>
        <v>0</v>
      </c>
      <c r="AX16" s="30">
        <f>IFERROR(data!CI14/data!$CO14," ")</f>
        <v>0.75</v>
      </c>
      <c r="AY16" s="26">
        <f t="shared" si="22"/>
        <v>0.75</v>
      </c>
      <c r="AZ16" s="32">
        <f>data!CP14</f>
        <v>64</v>
      </c>
      <c r="BA16" s="29">
        <f>IFERROR(data!CS14/data!$DA14," ")</f>
        <v>8.3333333333333329E-2</v>
      </c>
      <c r="BB16" s="30">
        <f>IFERROR(data!CT14/data!$DA14," ")</f>
        <v>0.64583333333333337</v>
      </c>
      <c r="BC16" s="25">
        <f t="shared" si="23"/>
        <v>0.72916666666666674</v>
      </c>
      <c r="BD16" s="29">
        <f>IFERROR(data!CU14/data!$DB14," ")</f>
        <v>0</v>
      </c>
      <c r="BE16" s="30">
        <f>IFERROR(data!CV14/data!$DB14," ")</f>
        <v>0.7</v>
      </c>
      <c r="BF16" s="26">
        <f t="shared" si="24"/>
        <v>0.7</v>
      </c>
      <c r="BG16" s="32">
        <f>data!DC14</f>
        <v>68</v>
      </c>
      <c r="BH16" s="29">
        <f>IFERROR(data!DF14/data!$DN14," ")</f>
        <v>0.15789473684210525</v>
      </c>
      <c r="BI16" s="30">
        <f>IFERROR(data!DG14/data!$DN14," ")</f>
        <v>0.73684210526315785</v>
      </c>
      <c r="BJ16" s="25">
        <f t="shared" si="25"/>
        <v>0.89473684210526305</v>
      </c>
      <c r="BK16" s="29">
        <f>IFERROR(data!DH14/data!$DO14," ")</f>
        <v>8.3333333333333329E-2</v>
      </c>
      <c r="BL16" s="30">
        <f>IFERROR(data!DI14/data!$DO14," ")</f>
        <v>0.75</v>
      </c>
      <c r="BM16" s="26">
        <f t="shared" si="26"/>
        <v>0.83333333333333337</v>
      </c>
      <c r="BN16" s="32">
        <f>data!DP14</f>
        <v>50</v>
      </c>
      <c r="BO16" s="29">
        <f>IFERROR(data!DS14/data!$EA14," ")</f>
        <v>0.16279069767441862</v>
      </c>
      <c r="BP16" s="30">
        <f>IFERROR(data!DT14/data!$EA14," ")</f>
        <v>0.67441860465116277</v>
      </c>
      <c r="BQ16" s="25">
        <f t="shared" si="27"/>
        <v>0.83720930232558133</v>
      </c>
      <c r="BR16" s="29">
        <f>IFERROR(data!DU14/data!$EB14," ")</f>
        <v>6.6666666666666666E-2</v>
      </c>
      <c r="BS16" s="30">
        <f>IFERROR(data!DV14/data!$EB14," ")</f>
        <v>0.8666666666666667</v>
      </c>
      <c r="BT16" s="26">
        <f t="shared" si="28"/>
        <v>0.93333333333333335</v>
      </c>
      <c r="BU16" s="32">
        <f>data!EC14</f>
        <v>58</v>
      </c>
      <c r="BW16" s="218"/>
      <c r="BX16" s="218"/>
    </row>
    <row r="17" spans="1:76" s="34" customFormat="1" x14ac:dyDescent="0.25">
      <c r="A17" s="27"/>
      <c r="B17" s="28"/>
      <c r="C17" s="108" t="s">
        <v>148</v>
      </c>
      <c r="D17" s="29"/>
      <c r="E17" s="30"/>
      <c r="F17" s="25"/>
      <c r="G17" s="29"/>
      <c r="H17" s="30"/>
      <c r="I17" s="26"/>
      <c r="J17" s="32"/>
      <c r="K17" s="29"/>
      <c r="L17" s="30"/>
      <c r="M17" s="25"/>
      <c r="N17" s="29"/>
      <c r="O17" s="30"/>
      <c r="P17" s="26"/>
      <c r="Q17" s="32"/>
      <c r="R17" s="29"/>
      <c r="S17" s="30"/>
      <c r="T17" s="25"/>
      <c r="U17" s="29"/>
      <c r="V17" s="30"/>
      <c r="W17" s="26"/>
      <c r="X17" s="32"/>
      <c r="Y17" s="29"/>
      <c r="Z17" s="30"/>
      <c r="AA17" s="25"/>
      <c r="AB17" s="29"/>
      <c r="AC17" s="30"/>
      <c r="AD17" s="26"/>
      <c r="AE17" s="32"/>
      <c r="AF17" s="29"/>
      <c r="AG17" s="30"/>
      <c r="AH17" s="25"/>
      <c r="AI17" s="29"/>
      <c r="AJ17" s="30"/>
      <c r="AK17" s="26"/>
      <c r="AL17" s="32"/>
      <c r="AM17" s="29"/>
      <c r="AN17" s="30"/>
      <c r="AO17" s="25"/>
      <c r="AP17" s="29"/>
      <c r="AQ17" s="30"/>
      <c r="AR17" s="26"/>
      <c r="AS17" s="32"/>
      <c r="AT17" s="29"/>
      <c r="AU17" s="30"/>
      <c r="AV17" s="25"/>
      <c r="AW17" s="29"/>
      <c r="AX17" s="30"/>
      <c r="AY17" s="26"/>
      <c r="AZ17" s="32"/>
      <c r="BA17" s="29"/>
      <c r="BB17" s="30"/>
      <c r="BC17" s="25"/>
      <c r="BD17" s="29"/>
      <c r="BE17" s="30"/>
      <c r="BF17" s="26"/>
      <c r="BG17" s="32"/>
      <c r="BH17" s="29">
        <f>IFERROR(data!DF15/data!$DN15," ")</f>
        <v>0.05</v>
      </c>
      <c r="BI17" s="30">
        <f>IFERROR(data!DG15/data!$DN15," ")</f>
        <v>0.9</v>
      </c>
      <c r="BJ17" s="25">
        <f t="shared" si="25"/>
        <v>0.95000000000000007</v>
      </c>
      <c r="BK17" s="29">
        <f>IFERROR(data!DH15/data!$DO15," ")</f>
        <v>0.125</v>
      </c>
      <c r="BL17" s="30">
        <f>IFERROR(data!DI15/data!$DO15," ")</f>
        <v>0.875</v>
      </c>
      <c r="BM17" s="26">
        <f t="shared" si="26"/>
        <v>1</v>
      </c>
      <c r="BN17" s="32">
        <f>data!DP15</f>
        <v>28</v>
      </c>
      <c r="BO17" s="29">
        <f>IFERROR(data!DS15/data!$EA15," ")</f>
        <v>0.12121212121212122</v>
      </c>
      <c r="BP17" s="30">
        <f>IFERROR(data!DT15/data!$EA15," ")</f>
        <v>0.75757575757575757</v>
      </c>
      <c r="BQ17" s="25">
        <f t="shared" si="27"/>
        <v>0.87878787878787878</v>
      </c>
      <c r="BR17" s="29">
        <f>IFERROR(data!DU15/data!$EB15," ")</f>
        <v>0</v>
      </c>
      <c r="BS17" s="30">
        <f>IFERROR(data!DV15/data!$EB15," ")</f>
        <v>0.8571428571428571</v>
      </c>
      <c r="BT17" s="26">
        <f t="shared" si="28"/>
        <v>0.8571428571428571</v>
      </c>
      <c r="BU17" s="32">
        <f>data!EC15</f>
        <v>47</v>
      </c>
      <c r="BW17" s="218"/>
      <c r="BX17" s="218"/>
    </row>
    <row r="18" spans="1:76" s="34" customFormat="1" x14ac:dyDescent="0.25">
      <c r="A18" s="27"/>
      <c r="B18" s="65"/>
      <c r="C18" s="65" t="s">
        <v>90</v>
      </c>
      <c r="D18" s="66">
        <f>data!F16/data!N16</f>
        <v>0.10902255639097744</v>
      </c>
      <c r="E18" s="67">
        <f>data!G16/data!N16</f>
        <v>0.73684210526315785</v>
      </c>
      <c r="F18" s="68">
        <f t="shared" si="9"/>
        <v>0.84586466165413532</v>
      </c>
      <c r="G18" s="66">
        <f>data!H16/data!O16</f>
        <v>5.6179775280898875E-2</v>
      </c>
      <c r="H18" s="67">
        <f>data!I16/data!O16</f>
        <v>0.7752808988764045</v>
      </c>
      <c r="I18" s="91">
        <f t="shared" si="10"/>
        <v>0.8314606741573034</v>
      </c>
      <c r="J18" s="71">
        <f>data!P16</f>
        <v>444</v>
      </c>
      <c r="K18" s="66">
        <f>data!S16/data!AA16</f>
        <v>0.10548523206751055</v>
      </c>
      <c r="L18" s="67">
        <f>data!T16/data!AA16</f>
        <v>0.74683544303797467</v>
      </c>
      <c r="M18" s="68">
        <f t="shared" si="11"/>
        <v>0.85232067510548526</v>
      </c>
      <c r="N18" s="66">
        <f>data!U16/data!AB16</f>
        <v>5.6603773584905662E-2</v>
      </c>
      <c r="O18" s="67">
        <f>data!V16/data!AB16</f>
        <v>0.79245283018867929</v>
      </c>
      <c r="P18" s="91">
        <f t="shared" si="12"/>
        <v>0.84905660377358494</v>
      </c>
      <c r="Q18" s="71">
        <f>data!AC16</f>
        <v>396</v>
      </c>
      <c r="R18" s="66">
        <f>data!AF16/data!AN16</f>
        <v>8.8888888888888892E-2</v>
      </c>
      <c r="S18" s="67">
        <f>data!AG16/data!AN16</f>
        <v>0.77777777777777779</v>
      </c>
      <c r="T18" s="68">
        <f t="shared" si="13"/>
        <v>0.8666666666666667</v>
      </c>
      <c r="U18" s="66">
        <f>data!AH16/data!AO16</f>
        <v>6.7796610169491525E-2</v>
      </c>
      <c r="V18" s="67">
        <f>data!AI16/data!AO16</f>
        <v>0.79661016949152541</v>
      </c>
      <c r="W18" s="91">
        <f t="shared" si="14"/>
        <v>0.86440677966101698</v>
      </c>
      <c r="X18" s="71">
        <f>data!AP16</f>
        <v>343</v>
      </c>
      <c r="Y18" s="66">
        <f>data!AS16/data!BA16</f>
        <v>5.9071729957805907E-2</v>
      </c>
      <c r="Z18" s="67">
        <f>data!AT16/data!BA16</f>
        <v>0.78481012658227844</v>
      </c>
      <c r="AA18" s="68">
        <f t="shared" si="15"/>
        <v>0.8438818565400843</v>
      </c>
      <c r="AB18" s="66">
        <f>data!AU16/data!BB16</f>
        <v>4.878048780487805E-2</v>
      </c>
      <c r="AC18" s="67">
        <f>data!AV16/data!BB16</f>
        <v>0.70731707317073167</v>
      </c>
      <c r="AD18" s="91">
        <f t="shared" si="16"/>
        <v>0.75609756097560976</v>
      </c>
      <c r="AE18" s="71">
        <f>data!BC16</f>
        <v>360</v>
      </c>
      <c r="AF18" s="66">
        <f>data!BF16/data!BN16</f>
        <v>0.10050251256281408</v>
      </c>
      <c r="AG18" s="67">
        <f>data!BG16/data!BN16</f>
        <v>0.73366834170854267</v>
      </c>
      <c r="AH18" s="68">
        <f t="shared" si="17"/>
        <v>0.83417085427135673</v>
      </c>
      <c r="AI18" s="66">
        <f>data!BH16/data!BO16</f>
        <v>2.8846153846153848E-2</v>
      </c>
      <c r="AJ18" s="67">
        <f>data!BI16/data!BO16</f>
        <v>0.86538461538461542</v>
      </c>
      <c r="AK18" s="91">
        <f t="shared" si="18"/>
        <v>0.89423076923076927</v>
      </c>
      <c r="AL18" s="71">
        <f>data!BP16</f>
        <v>303</v>
      </c>
      <c r="AM18" s="66">
        <f>IFERROR(data!BS16/data!$CA16," ")</f>
        <v>6.1452513966480445E-2</v>
      </c>
      <c r="AN18" s="67">
        <f>IFERROR(data!BT16/data!$CA16," ")</f>
        <v>0.70949720670391059</v>
      </c>
      <c r="AO18" s="68">
        <f t="shared" si="19"/>
        <v>0.77094972067039103</v>
      </c>
      <c r="AP18" s="66">
        <f>IFERROR(data!BU16/data!$CB16," ")</f>
        <v>3.1914893617021274E-2</v>
      </c>
      <c r="AQ18" s="67">
        <f>IFERROR(data!BV16/data!$CB16," ")</f>
        <v>0.68085106382978722</v>
      </c>
      <c r="AR18" s="91">
        <f t="shared" si="20"/>
        <v>0.71276595744680848</v>
      </c>
      <c r="AS18" s="71">
        <f>data!CC16</f>
        <v>273</v>
      </c>
      <c r="AT18" s="66">
        <f>IFERROR(data!CF16/data!$CN16," ")</f>
        <v>7.6388888888888895E-2</v>
      </c>
      <c r="AU18" s="67">
        <f>IFERROR(data!CG16/data!$CN16," ")</f>
        <v>0.66666666666666663</v>
      </c>
      <c r="AV18" s="68">
        <f t="shared" si="21"/>
        <v>0.74305555555555558</v>
      </c>
      <c r="AW18" s="66">
        <f>IFERROR(data!CH16/data!$CO16," ")</f>
        <v>5.1724137931034482E-2</v>
      </c>
      <c r="AX18" s="67">
        <f>IFERROR(data!CI16/data!$CO16," ")</f>
        <v>0.65517241379310343</v>
      </c>
      <c r="AY18" s="91">
        <f t="shared" si="22"/>
        <v>0.7068965517241379</v>
      </c>
      <c r="AZ18" s="71">
        <f>data!CP16</f>
        <v>202</v>
      </c>
      <c r="BA18" s="66">
        <f>IFERROR(data!CS16/data!$DA16," ")</f>
        <v>0.08</v>
      </c>
      <c r="BB18" s="67">
        <f>IFERROR(data!CT16/data!$DA16," ")</f>
        <v>0.70399999999999996</v>
      </c>
      <c r="BC18" s="68">
        <f t="shared" si="23"/>
        <v>0.78399999999999992</v>
      </c>
      <c r="BD18" s="66">
        <f>IFERROR(data!CU16/data!$DB16," ")</f>
        <v>1.5151515151515152E-2</v>
      </c>
      <c r="BE18" s="67">
        <f>IFERROR(data!CV16/data!$DB16," ")</f>
        <v>0.72727272727272729</v>
      </c>
      <c r="BF18" s="91">
        <f t="shared" si="24"/>
        <v>0.74242424242424243</v>
      </c>
      <c r="BG18" s="71">
        <f>data!DC16</f>
        <v>191</v>
      </c>
      <c r="BH18" s="66">
        <f>IFERROR(data!DF16/data!$DN16," ")</f>
        <v>9.2307692307692313E-2</v>
      </c>
      <c r="BI18" s="67">
        <f>IFERROR(data!DG16/data!$DN16," ")</f>
        <v>0.75384615384615383</v>
      </c>
      <c r="BJ18" s="68">
        <f t="shared" si="25"/>
        <v>0.84615384615384615</v>
      </c>
      <c r="BK18" s="66">
        <f>IFERROR(data!DH16/data!$DO16," ")</f>
        <v>0.10294117647058823</v>
      </c>
      <c r="BL18" s="67">
        <f>IFERROR(data!DI16/data!$DO16," ")</f>
        <v>0.67647058823529416</v>
      </c>
      <c r="BM18" s="91">
        <f t="shared" si="26"/>
        <v>0.77941176470588236</v>
      </c>
      <c r="BN18" s="71">
        <f>data!DP16</f>
        <v>198</v>
      </c>
      <c r="BO18" s="66">
        <f>IFERROR(data!DS16/data!$EA16," ")</f>
        <v>0.1048951048951049</v>
      </c>
      <c r="BP18" s="67">
        <f>IFERROR(data!DT16/data!$EA16," ")</f>
        <v>0.72727272727272729</v>
      </c>
      <c r="BQ18" s="68">
        <f t="shared" si="27"/>
        <v>0.83216783216783219</v>
      </c>
      <c r="BR18" s="66">
        <f>IFERROR(data!DU16/data!$EB16," ")</f>
        <v>6.1538461538461542E-2</v>
      </c>
      <c r="BS18" s="67">
        <f>IFERROR(data!DV16/data!$EB16," ")</f>
        <v>0.7384615384615385</v>
      </c>
      <c r="BT18" s="91">
        <f t="shared" si="28"/>
        <v>0.8</v>
      </c>
      <c r="BU18" s="71">
        <f>data!EC16</f>
        <v>208</v>
      </c>
      <c r="BW18" s="218"/>
      <c r="BX18" s="218"/>
    </row>
    <row r="19" spans="1:76" s="34" customFormat="1" x14ac:dyDescent="0.25">
      <c r="A19" s="27"/>
      <c r="B19" s="28" t="s">
        <v>22</v>
      </c>
      <c r="C19" s="28" t="s">
        <v>23</v>
      </c>
      <c r="D19" s="170">
        <f>data!F17/data!N17</f>
        <v>0.10416666666666667</v>
      </c>
      <c r="E19" s="171">
        <f>data!G17/data!N17</f>
        <v>0.6875</v>
      </c>
      <c r="F19" s="25">
        <f t="shared" si="9"/>
        <v>0.79166666666666663</v>
      </c>
      <c r="G19" s="170">
        <f>data!H17/data!O17</f>
        <v>4.5454545454545456E-2</v>
      </c>
      <c r="H19" s="171">
        <f>data!I17/data!O17</f>
        <v>0.72727272727272729</v>
      </c>
      <c r="I19" s="26">
        <f t="shared" si="10"/>
        <v>0.77272727272727271</v>
      </c>
      <c r="J19" s="178">
        <f>data!P17</f>
        <v>70</v>
      </c>
      <c r="K19" s="170">
        <f>data!S17/data!AA17</f>
        <v>0.125</v>
      </c>
      <c r="L19" s="171">
        <f>data!T17/data!AA17</f>
        <v>0.75</v>
      </c>
      <c r="M19" s="25">
        <f t="shared" si="11"/>
        <v>0.875</v>
      </c>
      <c r="N19" s="170">
        <f>data!U17/data!AB17</f>
        <v>0.04</v>
      </c>
      <c r="O19" s="171">
        <f>data!V17/data!AB17</f>
        <v>0.64</v>
      </c>
      <c r="P19" s="26">
        <f t="shared" si="12"/>
        <v>0.68</v>
      </c>
      <c r="Q19" s="178">
        <f>data!AC17</f>
        <v>65</v>
      </c>
      <c r="R19" s="170">
        <f>data!AF17/data!AN17</f>
        <v>8.8235294117647065E-2</v>
      </c>
      <c r="S19" s="171">
        <f>data!AG17/data!AN17</f>
        <v>0.76470588235294112</v>
      </c>
      <c r="T19" s="25">
        <f t="shared" si="13"/>
        <v>0.8529411764705882</v>
      </c>
      <c r="U19" s="170">
        <f>data!AH17/data!AO17</f>
        <v>0.08</v>
      </c>
      <c r="V19" s="171">
        <f>data!AI17/data!AO17</f>
        <v>0.76</v>
      </c>
      <c r="W19" s="26">
        <f t="shared" si="14"/>
        <v>0.84</v>
      </c>
      <c r="X19" s="178">
        <f>data!AP17</f>
        <v>59</v>
      </c>
      <c r="Y19" s="170">
        <f>IFERROR(data!AS17/data!BA17," ")</f>
        <v>0.1388888888888889</v>
      </c>
      <c r="Z19" s="171">
        <f>IFERROR(data!AT17/data!BA17," ")</f>
        <v>0.75</v>
      </c>
      <c r="AA19" s="25">
        <f t="shared" ref="AA19:AA32" si="29">IFERROR(Y19+Z19," ")</f>
        <v>0.88888888888888884</v>
      </c>
      <c r="AB19" s="170">
        <f>IFERROR(data!AU17/data!BB17," ")</f>
        <v>0</v>
      </c>
      <c r="AC19" s="171">
        <f>IFERROR(data!AV17/data!BB17," ")</f>
        <v>0.75</v>
      </c>
      <c r="AD19" s="26">
        <f>IFERROR(AB19+AC19," ")</f>
        <v>0.75</v>
      </c>
      <c r="AE19" s="178">
        <f>data!BC17</f>
        <v>56</v>
      </c>
      <c r="AF19" s="170">
        <f>IFERROR(data!BF17/data!BN17," ")</f>
        <v>0.18421052631578946</v>
      </c>
      <c r="AG19" s="171">
        <f>IFERROR(data!BG17/data!BN17," ")</f>
        <v>0.65789473684210531</v>
      </c>
      <c r="AH19" s="25">
        <f>IFERROR(AF19+AG19," ")</f>
        <v>0.8421052631578948</v>
      </c>
      <c r="AI19" s="170">
        <f>IFERROR(data!BH17/data!BO17," ")</f>
        <v>8.3333333333333329E-2</v>
      </c>
      <c r="AJ19" s="171">
        <f>IFERROR(data!BI17/data!BO17," ")</f>
        <v>0.75</v>
      </c>
      <c r="AK19" s="26">
        <f>IFERROR(AI19+AJ19," ")</f>
        <v>0.83333333333333337</v>
      </c>
      <c r="AL19" s="178">
        <f>data!BP17</f>
        <v>50</v>
      </c>
      <c r="AM19" s="170">
        <f>IFERROR(data!BS17/data!$CA17," ")</f>
        <v>6.25E-2</v>
      </c>
      <c r="AN19" s="171">
        <f>IFERROR(data!BT17/data!$CA17," ")</f>
        <v>0.8125</v>
      </c>
      <c r="AO19" s="25">
        <f t="shared" si="19"/>
        <v>0.875</v>
      </c>
      <c r="AP19" s="170">
        <f>IFERROR(data!BU17/data!$CB17," ")</f>
        <v>5.5555555555555552E-2</v>
      </c>
      <c r="AQ19" s="171">
        <f>IFERROR(data!BV17/data!$CB17," ")</f>
        <v>0.88888888888888884</v>
      </c>
      <c r="AR19" s="26">
        <f>IFERROR(AP19+AQ19," ")</f>
        <v>0.94444444444444442</v>
      </c>
      <c r="AS19" s="178">
        <f>data!CC17</f>
        <v>50</v>
      </c>
      <c r="AT19" s="170">
        <f>IFERROR(data!CF17/data!$CN17," ")</f>
        <v>5.7142857142857141E-2</v>
      </c>
      <c r="AU19" s="171">
        <f>IFERROR(data!CG17/data!$CN17," ")</f>
        <v>0.82857142857142863</v>
      </c>
      <c r="AV19" s="25">
        <f t="shared" si="21"/>
        <v>0.88571428571428579</v>
      </c>
      <c r="AW19" s="170">
        <f>IFERROR(data!CH17/data!$CO17," ")</f>
        <v>0</v>
      </c>
      <c r="AX19" s="171">
        <f>IFERROR(data!CI17/data!$CO17," ")</f>
        <v>0.625</v>
      </c>
      <c r="AY19" s="26">
        <f>IFERROR(AW19+AX19," ")</f>
        <v>0.625</v>
      </c>
      <c r="AZ19" s="178">
        <f>data!CP17</f>
        <v>59</v>
      </c>
      <c r="BA19" s="170">
        <f>IFERROR(data!CS17/data!$DA17," ")</f>
        <v>0.08</v>
      </c>
      <c r="BB19" s="171">
        <f>IFERROR(data!CT17/data!$DA17," ")</f>
        <v>0.7</v>
      </c>
      <c r="BC19" s="25">
        <f t="shared" si="23"/>
        <v>0.77999999999999992</v>
      </c>
      <c r="BD19" s="170">
        <f>IFERROR(data!CU17/data!$DB17," ")</f>
        <v>0</v>
      </c>
      <c r="BE19" s="171">
        <f>IFERROR(data!CV17/data!$DB17," ")</f>
        <v>0.91304347826086951</v>
      </c>
      <c r="BF19" s="26">
        <f t="shared" si="24"/>
        <v>0.91304347826086951</v>
      </c>
      <c r="BG19" s="178">
        <f>data!DC17</f>
        <v>73</v>
      </c>
      <c r="BH19" s="170">
        <f>IFERROR(data!DF17/data!$DN17," ")</f>
        <v>7.3170731707317069E-2</v>
      </c>
      <c r="BI19" s="171">
        <f>IFERROR(data!DG17/data!$DN17," ")</f>
        <v>0.78048780487804881</v>
      </c>
      <c r="BJ19" s="25">
        <f t="shared" si="25"/>
        <v>0.85365853658536583</v>
      </c>
      <c r="BK19" s="170">
        <f>IFERROR(data!DH17/data!$DO17," ")</f>
        <v>0.11764705882352941</v>
      </c>
      <c r="BL19" s="171">
        <f>IFERROR(data!DI17/data!$DO17," ")</f>
        <v>0.41176470588235292</v>
      </c>
      <c r="BM19" s="26">
        <f t="shared" si="26"/>
        <v>0.52941176470588236</v>
      </c>
      <c r="BN19" s="178">
        <f>data!DP17</f>
        <v>58</v>
      </c>
      <c r="BO19" s="170">
        <f>IFERROR(data!DS17/data!$EA17," ")</f>
        <v>3.125E-2</v>
      </c>
      <c r="BP19" s="171">
        <f>IFERROR(data!DT17/data!$EA17," ")</f>
        <v>0.78125</v>
      </c>
      <c r="BQ19" s="25">
        <f t="shared" si="27"/>
        <v>0.8125</v>
      </c>
      <c r="BR19" s="170">
        <f>IFERROR(data!DU17/data!$EB17," ")</f>
        <v>0</v>
      </c>
      <c r="BS19" s="171">
        <f>IFERROR(data!DV17/data!$EB17," ")</f>
        <v>0.91666666666666663</v>
      </c>
      <c r="BT19" s="26">
        <f t="shared" si="28"/>
        <v>0.91666666666666663</v>
      </c>
      <c r="BU19" s="178">
        <f>data!EC17</f>
        <v>44</v>
      </c>
      <c r="BW19" s="218"/>
      <c r="BX19" s="218"/>
    </row>
    <row r="20" spans="1:76" s="34" customFormat="1" x14ac:dyDescent="0.25">
      <c r="A20" s="27"/>
      <c r="B20" s="28"/>
      <c r="C20" s="28" t="s">
        <v>22</v>
      </c>
      <c r="D20" s="170">
        <f>data!F18/data!N18</f>
        <v>0.13725490196078433</v>
      </c>
      <c r="E20" s="171">
        <f>data!G18/data!N18</f>
        <v>0.68627450980392157</v>
      </c>
      <c r="F20" s="25">
        <f t="shared" si="9"/>
        <v>0.82352941176470584</v>
      </c>
      <c r="G20" s="170">
        <f>data!H18/data!O18</f>
        <v>0.11864406779661017</v>
      </c>
      <c r="H20" s="171">
        <f>data!I18/data!O18</f>
        <v>0.66101694915254239</v>
      </c>
      <c r="I20" s="26">
        <f t="shared" si="10"/>
        <v>0.77966101694915257</v>
      </c>
      <c r="J20" s="179">
        <f>data!P18</f>
        <v>161</v>
      </c>
      <c r="K20" s="170">
        <f>data!S18/data!AA18</f>
        <v>9.5744680851063829E-2</v>
      </c>
      <c r="L20" s="171">
        <f>data!T18/data!AA18</f>
        <v>0.82978723404255317</v>
      </c>
      <c r="M20" s="25">
        <f t="shared" si="11"/>
        <v>0.92553191489361697</v>
      </c>
      <c r="N20" s="170">
        <f>data!U18/data!AB18</f>
        <v>0.16981132075471697</v>
      </c>
      <c r="O20" s="171">
        <f>data!V18/data!AB18</f>
        <v>0.69811320754716977</v>
      </c>
      <c r="P20" s="26">
        <f t="shared" si="12"/>
        <v>0.86792452830188671</v>
      </c>
      <c r="Q20" s="179">
        <f>data!AC18</f>
        <v>147</v>
      </c>
      <c r="R20" s="170">
        <f>data!AF18/data!AN18</f>
        <v>8.6021505376344093E-2</v>
      </c>
      <c r="S20" s="171">
        <f>data!AG18/data!AN18</f>
        <v>0.80645161290322576</v>
      </c>
      <c r="T20" s="25">
        <f t="shared" ref="T20:T51" si="30">R20+S20</f>
        <v>0.89247311827956988</v>
      </c>
      <c r="U20" s="170">
        <f>data!AH18/data!AO18</f>
        <v>6.5217391304347824E-2</v>
      </c>
      <c r="V20" s="171">
        <f>data!AI18/data!AO18</f>
        <v>0.76086956521739135</v>
      </c>
      <c r="W20" s="26">
        <f t="shared" ref="W20:W51" si="31">U20+V20</f>
        <v>0.82608695652173914</v>
      </c>
      <c r="X20" s="179">
        <f>data!AP18</f>
        <v>139</v>
      </c>
      <c r="Y20" s="170">
        <f>IFERROR(data!AS18/data!BA18," ")</f>
        <v>0.13793103448275862</v>
      </c>
      <c r="Z20" s="171">
        <f>IFERROR(data!AT18/data!BA18," ")</f>
        <v>0.7931034482758621</v>
      </c>
      <c r="AA20" s="25">
        <f t="shared" si="29"/>
        <v>0.93103448275862077</v>
      </c>
      <c r="AB20" s="170">
        <f>IFERROR(data!AU18/data!BB18," ")</f>
        <v>7.4999999999999997E-2</v>
      </c>
      <c r="AC20" s="171">
        <f>IFERROR(data!AV18/data!BB18," ")</f>
        <v>0.8</v>
      </c>
      <c r="AD20" s="26">
        <f t="shared" ref="AD20:AD52" si="32">IFERROR(AB20+AC20," ")</f>
        <v>0.875</v>
      </c>
      <c r="AE20" s="179">
        <f>data!BC18</f>
        <v>127</v>
      </c>
      <c r="AF20" s="170">
        <f>IFERROR(data!BF18/data!BN18," ")</f>
        <v>0.14864864864864866</v>
      </c>
      <c r="AG20" s="171">
        <f>IFERROR(data!BG18/data!BN18," ")</f>
        <v>0.72972972972972971</v>
      </c>
      <c r="AH20" s="25">
        <f t="shared" ref="AH20:AH52" si="33">IFERROR(AF20+AG20," ")</f>
        <v>0.8783783783783784</v>
      </c>
      <c r="AI20" s="170">
        <f>IFERROR(data!BH18/data!BO18," ")</f>
        <v>0.16666666666666666</v>
      </c>
      <c r="AJ20" s="171">
        <f>IFERROR(data!BI18/data!BO18," ")</f>
        <v>0.73809523809523814</v>
      </c>
      <c r="AK20" s="26">
        <f t="shared" ref="AK20:AK52" si="34">IFERROR(AI20+AJ20," ")</f>
        <v>0.90476190476190477</v>
      </c>
      <c r="AL20" s="179">
        <f>data!BP18</f>
        <v>116</v>
      </c>
      <c r="AM20" s="170">
        <f>IFERROR(data!BS18/data!$CA18," ")</f>
        <v>0.14666666666666667</v>
      </c>
      <c r="AN20" s="171">
        <f>IFERROR(data!BT18/data!$CA18," ")</f>
        <v>0.70666666666666667</v>
      </c>
      <c r="AO20" s="25">
        <f t="shared" ref="AO20:AO51" si="35">IFERROR(AM20+AN20," ")</f>
        <v>0.85333333333333328</v>
      </c>
      <c r="AP20" s="170">
        <f>IFERROR(data!BU18/data!$CB18," ")</f>
        <v>2.9411764705882353E-2</v>
      </c>
      <c r="AQ20" s="171">
        <f>IFERROR(data!BV18/data!$CB18," ")</f>
        <v>0.79411764705882348</v>
      </c>
      <c r="AR20" s="26">
        <f t="shared" ref="AR20:AR51" si="36">IFERROR(AP20+AQ20," ")</f>
        <v>0.82352941176470584</v>
      </c>
      <c r="AS20" s="179">
        <f>data!CC18</f>
        <v>109</v>
      </c>
      <c r="AT20" s="170">
        <f>IFERROR(data!CF18/data!$CN18," ")</f>
        <v>0.10606060606060606</v>
      </c>
      <c r="AU20" s="171">
        <f>IFERROR(data!CG18/data!$CN18," ")</f>
        <v>0.69696969696969702</v>
      </c>
      <c r="AV20" s="25">
        <f t="shared" ref="AV20:AV51" si="37">IFERROR(AT20+AU20," ")</f>
        <v>0.80303030303030309</v>
      </c>
      <c r="AW20" s="170">
        <f>IFERROR(data!CH18/data!$CO18," ")</f>
        <v>3.7037037037037035E-2</v>
      </c>
      <c r="AX20" s="171">
        <f>IFERROR(data!CI18/data!$CO18," ")</f>
        <v>0.81481481481481477</v>
      </c>
      <c r="AY20" s="26">
        <f t="shared" ref="AY20:AY51" si="38">IFERROR(AW20+AX20," ")</f>
        <v>0.85185185185185186</v>
      </c>
      <c r="AZ20" s="179">
        <f>data!CP18</f>
        <v>93</v>
      </c>
      <c r="BA20" s="170">
        <f>IFERROR(data!CS18/data!$DA18," ")</f>
        <v>5.1724137931034482E-2</v>
      </c>
      <c r="BB20" s="171">
        <f>IFERROR(data!CT18/data!$DA18," ")</f>
        <v>0.82758620689655171</v>
      </c>
      <c r="BC20" s="25">
        <f t="shared" ref="BC20:BC51" si="39">IFERROR(BA20+BB20," ")</f>
        <v>0.87931034482758619</v>
      </c>
      <c r="BD20" s="170">
        <f>IFERROR(data!CU18/data!$DB18," ")</f>
        <v>0.18518518518518517</v>
      </c>
      <c r="BE20" s="171">
        <f>IFERROR(data!CV18/data!$DB18," ")</f>
        <v>0.66666666666666663</v>
      </c>
      <c r="BF20" s="26">
        <f t="shared" ref="BF20:BF51" si="40">IFERROR(BD20+BE20," ")</f>
        <v>0.85185185185185186</v>
      </c>
      <c r="BG20" s="179">
        <f>data!DC18</f>
        <v>85</v>
      </c>
      <c r="BH20" s="170">
        <f>IFERROR(data!DF18/data!$DN18," ")</f>
        <v>8.9285714285714288E-2</v>
      </c>
      <c r="BI20" s="171">
        <f>IFERROR(data!DG18/data!$DN18," ")</f>
        <v>0.75</v>
      </c>
      <c r="BJ20" s="25">
        <f t="shared" ref="BJ20" si="41">IFERROR(BH20+BI20," ")</f>
        <v>0.8392857142857143</v>
      </c>
      <c r="BK20" s="170">
        <f>IFERROR(data!DH18/data!$DO18," ")</f>
        <v>0.17857142857142858</v>
      </c>
      <c r="BL20" s="171">
        <f>IFERROR(data!DI18/data!$DO18," ")</f>
        <v>0.6428571428571429</v>
      </c>
      <c r="BM20" s="26">
        <f t="shared" ref="BM20" si="42">IFERROR(BK20+BL20," ")</f>
        <v>0.82142857142857151</v>
      </c>
      <c r="BN20" s="179">
        <f>data!DP18</f>
        <v>84</v>
      </c>
      <c r="BO20" s="170">
        <f>IFERROR(data!DS18/data!$EA18," ")</f>
        <v>6.25E-2</v>
      </c>
      <c r="BP20" s="171">
        <f>IFERROR(data!DT18/data!$EA18," ")</f>
        <v>0.8125</v>
      </c>
      <c r="BQ20" s="25">
        <f t="shared" si="27"/>
        <v>0.875</v>
      </c>
      <c r="BR20" s="170">
        <f>IFERROR(data!DU18/data!$EB18," ")</f>
        <v>0</v>
      </c>
      <c r="BS20" s="171">
        <f>IFERROR(data!DV18/data!$EB18," ")</f>
        <v>0.77272727272727271</v>
      </c>
      <c r="BT20" s="26">
        <f t="shared" si="28"/>
        <v>0.77272727272727271</v>
      </c>
      <c r="BU20" s="179">
        <f>data!EC18</f>
        <v>86</v>
      </c>
      <c r="BW20" s="218"/>
      <c r="BX20" s="218"/>
    </row>
    <row r="21" spans="1:76" s="34" customFormat="1" x14ac:dyDescent="0.25">
      <c r="A21" s="27"/>
      <c r="B21" s="28"/>
      <c r="C21" s="28" t="s">
        <v>24</v>
      </c>
      <c r="D21" s="170">
        <f>data!F19/data!N19</f>
        <v>0.10810810810810811</v>
      </c>
      <c r="E21" s="171">
        <f>data!G19/data!N19</f>
        <v>0.72972972972972971</v>
      </c>
      <c r="F21" s="25">
        <f t="shared" si="9"/>
        <v>0.83783783783783783</v>
      </c>
      <c r="G21" s="170">
        <f>data!H19/data!O19</f>
        <v>0.14285714285714285</v>
      </c>
      <c r="H21" s="171">
        <f>data!I19/data!O19</f>
        <v>0.7142857142857143</v>
      </c>
      <c r="I21" s="26">
        <f t="shared" si="10"/>
        <v>0.85714285714285721</v>
      </c>
      <c r="J21" s="179">
        <f>data!P19</f>
        <v>51</v>
      </c>
      <c r="K21" s="170">
        <f>data!S19/data!AA19</f>
        <v>2.6315789473684209E-2</v>
      </c>
      <c r="L21" s="171">
        <f>data!T19/data!AA19</f>
        <v>0.89473684210526316</v>
      </c>
      <c r="M21" s="25">
        <f t="shared" si="11"/>
        <v>0.92105263157894735</v>
      </c>
      <c r="N21" s="170">
        <f>data!U19/data!AB19</f>
        <v>0</v>
      </c>
      <c r="O21" s="171">
        <f>data!V19/data!AB19</f>
        <v>0.91666666666666663</v>
      </c>
      <c r="P21" s="26">
        <f t="shared" si="12"/>
        <v>0.91666666666666663</v>
      </c>
      <c r="Q21" s="179">
        <f>data!AC19</f>
        <v>50</v>
      </c>
      <c r="R21" s="170">
        <f>data!AF19/data!AN19</f>
        <v>9.0909090909090912E-2</v>
      </c>
      <c r="S21" s="171">
        <f>data!AG19/data!AN19</f>
        <v>0.8</v>
      </c>
      <c r="T21" s="25">
        <f t="shared" si="30"/>
        <v>0.89090909090909098</v>
      </c>
      <c r="U21" s="170">
        <f>data!AH19/data!AO19</f>
        <v>0.1875</v>
      </c>
      <c r="V21" s="171">
        <f>data!AI19/data!AO19</f>
        <v>0.5625</v>
      </c>
      <c r="W21" s="26">
        <f t="shared" si="31"/>
        <v>0.75</v>
      </c>
      <c r="X21" s="179">
        <f>data!AP19</f>
        <v>71</v>
      </c>
      <c r="Y21" s="170">
        <f>IFERROR(data!AS19/data!BA19," ")</f>
        <v>0.10526315789473684</v>
      </c>
      <c r="Z21" s="171">
        <f>IFERROR(data!AT19/data!BA19," ")</f>
        <v>0.73684210526315785</v>
      </c>
      <c r="AA21" s="25">
        <f t="shared" si="29"/>
        <v>0.84210526315789469</v>
      </c>
      <c r="AB21" s="170">
        <f>IFERROR(data!AU19/data!BB19," ")</f>
        <v>7.6923076923076927E-2</v>
      </c>
      <c r="AC21" s="171">
        <f>IFERROR(data!AV19/data!BB19," ")</f>
        <v>0.76923076923076927</v>
      </c>
      <c r="AD21" s="26">
        <f t="shared" si="32"/>
        <v>0.84615384615384626</v>
      </c>
      <c r="AE21" s="179">
        <f>data!BC19</f>
        <v>70</v>
      </c>
      <c r="AF21" s="170">
        <f>IFERROR(data!BF19/data!BN19," ")</f>
        <v>8.1967213114754092E-2</v>
      </c>
      <c r="AG21" s="171">
        <f>IFERROR(data!BG19/data!BN19," ")</f>
        <v>0.80327868852459017</v>
      </c>
      <c r="AH21" s="25">
        <f t="shared" si="33"/>
        <v>0.88524590163934425</v>
      </c>
      <c r="AI21" s="170">
        <f>IFERROR(data!BH19/data!BO19," ")</f>
        <v>0.13333333333333333</v>
      </c>
      <c r="AJ21" s="171">
        <f>IFERROR(data!BI19/data!BO19," ")</f>
        <v>0.66666666666666663</v>
      </c>
      <c r="AK21" s="26">
        <f t="shared" si="34"/>
        <v>0.79999999999999993</v>
      </c>
      <c r="AL21" s="179">
        <f>data!BP19</f>
        <v>76</v>
      </c>
      <c r="AM21" s="170">
        <f>IFERROR(data!BS19/data!$CA19," ")</f>
        <v>4.9180327868852458E-2</v>
      </c>
      <c r="AN21" s="171">
        <f>IFERROR(data!BT19/data!$CA19," ")</f>
        <v>0.73770491803278693</v>
      </c>
      <c r="AO21" s="25">
        <f t="shared" si="35"/>
        <v>0.78688524590163933</v>
      </c>
      <c r="AP21" s="170">
        <f>IFERROR(data!BU19/data!$CB19," ")</f>
        <v>0</v>
      </c>
      <c r="AQ21" s="171">
        <f>IFERROR(data!BV19/data!$CB19," ")</f>
        <v>0.8</v>
      </c>
      <c r="AR21" s="26">
        <f t="shared" si="36"/>
        <v>0.8</v>
      </c>
      <c r="AS21" s="179">
        <f>data!CC19</f>
        <v>71</v>
      </c>
      <c r="AT21" s="170">
        <f>IFERROR(data!CF19/data!$CN19," ")</f>
        <v>3.7735849056603772E-2</v>
      </c>
      <c r="AU21" s="171">
        <f>IFERROR(data!CG19/data!$CN19," ")</f>
        <v>0.67924528301886788</v>
      </c>
      <c r="AV21" s="25">
        <f t="shared" si="37"/>
        <v>0.71698113207547165</v>
      </c>
      <c r="AW21" s="170">
        <f>IFERROR(data!CH19/data!$CO19," ")</f>
        <v>5.8823529411764705E-2</v>
      </c>
      <c r="AX21" s="171">
        <f>IFERROR(data!CI19/data!$CO19," ")</f>
        <v>0.82352941176470584</v>
      </c>
      <c r="AY21" s="26">
        <f t="shared" si="38"/>
        <v>0.88235294117647056</v>
      </c>
      <c r="AZ21" s="179">
        <f>data!CP19</f>
        <v>70</v>
      </c>
      <c r="BA21" s="170">
        <f>IFERROR(data!CS19/data!$DA19," ")</f>
        <v>8.5106382978723402E-2</v>
      </c>
      <c r="BB21" s="171">
        <f>IFERROR(data!CT19/data!$DA19," ")</f>
        <v>0.65957446808510634</v>
      </c>
      <c r="BC21" s="25">
        <f t="shared" si="39"/>
        <v>0.74468085106382975</v>
      </c>
      <c r="BD21" s="170">
        <f>IFERROR(data!CU19/data!$DB19," ")</f>
        <v>3.8461538461538464E-2</v>
      </c>
      <c r="BE21" s="171">
        <f>IFERROR(data!CV19/data!$DB19," ")</f>
        <v>0.76923076923076927</v>
      </c>
      <c r="BF21" s="26">
        <f t="shared" si="40"/>
        <v>0.80769230769230771</v>
      </c>
      <c r="BG21" s="179">
        <f>data!DC19</f>
        <v>73</v>
      </c>
      <c r="BH21" s="170">
        <f>IFERROR(data!DF19/data!$DN19," ")</f>
        <v>5.1724137931034482E-2</v>
      </c>
      <c r="BI21" s="171">
        <f>IFERROR(data!DG19/data!$DN19," ")</f>
        <v>0.68965517241379315</v>
      </c>
      <c r="BJ21" s="25">
        <f t="shared" si="25"/>
        <v>0.74137931034482762</v>
      </c>
      <c r="BK21" s="170">
        <f>IFERROR(data!DH19/data!$DO19," ")</f>
        <v>0</v>
      </c>
      <c r="BL21" s="171">
        <f>IFERROR(data!DI19/data!$DO19," ")</f>
        <v>0.88888888888888884</v>
      </c>
      <c r="BM21" s="26">
        <f t="shared" si="26"/>
        <v>0.88888888888888884</v>
      </c>
      <c r="BN21" s="179">
        <f>data!DP19</f>
        <v>85</v>
      </c>
      <c r="BO21" s="170">
        <f>IFERROR(data!DS19/data!$EA19," ")</f>
        <v>0.12903225806451613</v>
      </c>
      <c r="BP21" s="171">
        <f>IFERROR(data!DT19/data!$EA19," ")</f>
        <v>0.67741935483870963</v>
      </c>
      <c r="BQ21" s="25">
        <f t="shared" si="27"/>
        <v>0.80645161290322576</v>
      </c>
      <c r="BR21" s="170">
        <f>IFERROR(data!DU19/data!$EB19," ")</f>
        <v>0.05</v>
      </c>
      <c r="BS21" s="171">
        <f>IFERROR(data!DV19/data!$EB19," ")</f>
        <v>0.7</v>
      </c>
      <c r="BT21" s="26">
        <f t="shared" si="28"/>
        <v>0.75</v>
      </c>
      <c r="BU21" s="179">
        <f>data!EC19</f>
        <v>82</v>
      </c>
      <c r="BW21" s="218"/>
      <c r="BX21" s="218"/>
    </row>
    <row r="22" spans="1:76" s="34" customFormat="1" x14ac:dyDescent="0.25">
      <c r="A22" s="27"/>
      <c r="B22" s="65"/>
      <c r="C22" s="65" t="s">
        <v>90</v>
      </c>
      <c r="D22" s="170">
        <f>data!F20/data!N20</f>
        <v>0.12299465240641712</v>
      </c>
      <c r="E22" s="171">
        <f>data!G20/data!N20</f>
        <v>0.69518716577540107</v>
      </c>
      <c r="F22" s="25">
        <f t="shared" si="9"/>
        <v>0.81818181818181823</v>
      </c>
      <c r="G22" s="170">
        <f>data!H20/data!O20</f>
        <v>0.10526315789473684</v>
      </c>
      <c r="H22" s="171">
        <f>data!I20/data!O20</f>
        <v>0.68421052631578949</v>
      </c>
      <c r="I22" s="26">
        <f t="shared" si="10"/>
        <v>0.78947368421052633</v>
      </c>
      <c r="J22" s="179">
        <f>data!P20</f>
        <v>282</v>
      </c>
      <c r="K22" s="170">
        <f>data!S20/data!AA20</f>
        <v>8.7209302325581398E-2</v>
      </c>
      <c r="L22" s="171">
        <f>data!T20/data!AA20</f>
        <v>0.82558139534883723</v>
      </c>
      <c r="M22" s="25">
        <f t="shared" si="11"/>
        <v>0.91279069767441867</v>
      </c>
      <c r="N22" s="170">
        <f>data!U20/data!AB20</f>
        <v>0.1111111111111111</v>
      </c>
      <c r="O22" s="171">
        <f>data!V20/data!AB20</f>
        <v>0.71111111111111114</v>
      </c>
      <c r="P22" s="26">
        <f t="shared" si="12"/>
        <v>0.82222222222222219</v>
      </c>
      <c r="Q22" s="179">
        <f>data!AC20</f>
        <v>262</v>
      </c>
      <c r="R22" s="170">
        <f>data!AF20/data!AN20</f>
        <v>8.7912087912087919E-2</v>
      </c>
      <c r="S22" s="171">
        <f>data!AG20/data!AN20</f>
        <v>0.79670329670329665</v>
      </c>
      <c r="T22" s="25">
        <f t="shared" si="30"/>
        <v>0.88461538461538458</v>
      </c>
      <c r="U22" s="170">
        <f>data!AH20/data!AO20</f>
        <v>9.1954022988505746E-2</v>
      </c>
      <c r="V22" s="171">
        <f>data!AI20/data!AO20</f>
        <v>0.72413793103448276</v>
      </c>
      <c r="W22" s="26">
        <f t="shared" si="31"/>
        <v>0.81609195402298851</v>
      </c>
      <c r="X22" s="179">
        <f>data!AP20</f>
        <v>269</v>
      </c>
      <c r="Y22" s="170">
        <f>IFERROR(data!AS20/data!BA20," ")</f>
        <v>0.12777777777777777</v>
      </c>
      <c r="Z22" s="171">
        <f>IFERROR(data!AT20/data!BA20," ")</f>
        <v>0.76666666666666672</v>
      </c>
      <c r="AA22" s="25">
        <f t="shared" si="29"/>
        <v>0.89444444444444449</v>
      </c>
      <c r="AB22" s="170">
        <f>IFERROR(data!AU20/data!BB20," ")</f>
        <v>5.4794520547945202E-2</v>
      </c>
      <c r="AC22" s="171">
        <f>IFERROR(data!AV20/data!BB20," ")</f>
        <v>0.78082191780821919</v>
      </c>
      <c r="AD22" s="26">
        <f t="shared" si="32"/>
        <v>0.83561643835616439</v>
      </c>
      <c r="AE22" s="179">
        <f>data!BC20</f>
        <v>253</v>
      </c>
      <c r="AF22" s="170">
        <f>IFERROR(data!BF20/data!BN20," ")</f>
        <v>0.13294797687861271</v>
      </c>
      <c r="AG22" s="171">
        <f>IFERROR(data!BG20/data!BN20," ")</f>
        <v>0.73988439306358378</v>
      </c>
      <c r="AH22" s="25">
        <f t="shared" si="33"/>
        <v>0.87283236994219648</v>
      </c>
      <c r="AI22" s="170">
        <f>IFERROR(data!BH20/data!BO20," ")</f>
        <v>0.14492753623188406</v>
      </c>
      <c r="AJ22" s="171">
        <f>IFERROR(data!BI20/data!BO20," ")</f>
        <v>0.72463768115942029</v>
      </c>
      <c r="AK22" s="26">
        <f t="shared" si="34"/>
        <v>0.86956521739130432</v>
      </c>
      <c r="AL22" s="179">
        <f>data!BP20</f>
        <v>242</v>
      </c>
      <c r="AM22" s="170">
        <f>IFERROR(data!BS20/data!$CA20," ")</f>
        <v>9.5238095238095233E-2</v>
      </c>
      <c r="AN22" s="171">
        <f>IFERROR(data!BT20/data!$CA20," ")</f>
        <v>0.73809523809523814</v>
      </c>
      <c r="AO22" s="25">
        <f t="shared" si="35"/>
        <v>0.83333333333333337</v>
      </c>
      <c r="AP22" s="170">
        <f>IFERROR(data!BU20/data!$CB20," ")</f>
        <v>3.2258064516129031E-2</v>
      </c>
      <c r="AQ22" s="171">
        <f>IFERROR(data!BV20/data!$CB20," ")</f>
        <v>0.82258064516129037</v>
      </c>
      <c r="AR22" s="26">
        <f t="shared" si="36"/>
        <v>0.85483870967741937</v>
      </c>
      <c r="AS22" s="179">
        <f>data!CC20</f>
        <v>230</v>
      </c>
      <c r="AT22" s="170">
        <f>IFERROR(data!CF20/data!$CN20," ")</f>
        <v>7.1428571428571425E-2</v>
      </c>
      <c r="AU22" s="171">
        <f>IFERROR(data!CG20/data!$CN20," ")</f>
        <v>0.72077922077922074</v>
      </c>
      <c r="AV22" s="25">
        <f t="shared" si="37"/>
        <v>0.79220779220779214</v>
      </c>
      <c r="AW22" s="170">
        <f>IFERROR(data!CH20/data!$CO20," ")</f>
        <v>2.9411764705882353E-2</v>
      </c>
      <c r="AX22" s="171">
        <f>IFERROR(data!CI20/data!$CO20," ")</f>
        <v>0.75</v>
      </c>
      <c r="AY22" s="26">
        <f t="shared" si="38"/>
        <v>0.77941176470588236</v>
      </c>
      <c r="AZ22" s="179">
        <f>data!CP20</f>
        <v>222</v>
      </c>
      <c r="BA22" s="170">
        <f>IFERROR(data!CS20/data!$DA20," ")</f>
        <v>7.0967741935483872E-2</v>
      </c>
      <c r="BB22" s="171">
        <f>IFERROR(data!CT20/data!$DA20," ")</f>
        <v>0.73548387096774193</v>
      </c>
      <c r="BC22" s="25">
        <f t="shared" si="39"/>
        <v>0.80645161290322576</v>
      </c>
      <c r="BD22" s="170">
        <f>IFERROR(data!CU20/data!$DB20," ")</f>
        <v>7.8947368421052627E-2</v>
      </c>
      <c r="BE22" s="171">
        <f>IFERROR(data!CV20/data!$DB20," ")</f>
        <v>0.77631578947368418</v>
      </c>
      <c r="BF22" s="26">
        <f t="shared" si="40"/>
        <v>0.85526315789473684</v>
      </c>
      <c r="BG22" s="179">
        <f>data!DC20</f>
        <v>231</v>
      </c>
      <c r="BH22" s="170">
        <f>IFERROR(data!DF20/data!$DN20," ")</f>
        <v>7.0967741935483872E-2</v>
      </c>
      <c r="BI22" s="171">
        <f>IFERROR(data!DG20/data!$DN20," ")</f>
        <v>0.73548387096774193</v>
      </c>
      <c r="BJ22" s="25">
        <f t="shared" ref="BJ22:BJ53" si="43">IFERROR(BH22+BI22," ")</f>
        <v>0.80645161290322576</v>
      </c>
      <c r="BK22" s="170">
        <f>IFERROR(data!DH20/data!$DO20," ")</f>
        <v>9.7222222222222224E-2</v>
      </c>
      <c r="BL22" s="171">
        <f>IFERROR(data!DI20/data!$DO20," ")</f>
        <v>0.68055555555555558</v>
      </c>
      <c r="BM22" s="26">
        <f t="shared" ref="BM22:BM53" si="44">IFERROR(BK22+BL22," ")</f>
        <v>0.77777777777777779</v>
      </c>
      <c r="BN22" s="179">
        <f>data!DP20</f>
        <v>227</v>
      </c>
      <c r="BO22" s="170">
        <f>IFERROR(data!DS20/data!$EA20," ")</f>
        <v>8.2278481012658222E-2</v>
      </c>
      <c r="BP22" s="171">
        <f>IFERROR(data!DT20/data!$EA20," ")</f>
        <v>0.75316455696202533</v>
      </c>
      <c r="BQ22" s="25">
        <f t="shared" si="27"/>
        <v>0.83544303797468356</v>
      </c>
      <c r="BR22" s="170">
        <f>IFERROR(data!DU20/data!$EB20," ")</f>
        <v>1.8518518518518517E-2</v>
      </c>
      <c r="BS22" s="171">
        <f>IFERROR(data!DV20/data!$EB20," ")</f>
        <v>0.77777777777777779</v>
      </c>
      <c r="BT22" s="26">
        <f t="shared" si="28"/>
        <v>0.79629629629629628</v>
      </c>
      <c r="BU22" s="179">
        <f>data!EC20</f>
        <v>212</v>
      </c>
      <c r="BW22" s="218"/>
      <c r="BX22" s="218"/>
    </row>
    <row r="23" spans="1:76" s="34" customFormat="1" x14ac:dyDescent="0.25">
      <c r="A23" s="27"/>
      <c r="B23" s="28" t="s">
        <v>25</v>
      </c>
      <c r="C23" s="28" t="s">
        <v>25</v>
      </c>
      <c r="D23" s="176">
        <f>data!F21/data!N21</f>
        <v>0.11290322580645161</v>
      </c>
      <c r="E23" s="177">
        <f>data!G21/data!N21</f>
        <v>0.79032258064516125</v>
      </c>
      <c r="F23" s="55">
        <f t="shared" si="9"/>
        <v>0.90322580645161288</v>
      </c>
      <c r="G23" s="176">
        <f>data!H21/data!O21</f>
        <v>9.0909090909090912E-2</v>
      </c>
      <c r="H23" s="177">
        <f>data!I21/data!O21</f>
        <v>0.72727272727272729</v>
      </c>
      <c r="I23" s="94">
        <f t="shared" si="10"/>
        <v>0.81818181818181823</v>
      </c>
      <c r="J23" s="181">
        <f>data!P21</f>
        <v>128</v>
      </c>
      <c r="K23" s="176">
        <f>data!S21/data!AA21</f>
        <v>0.1076923076923077</v>
      </c>
      <c r="L23" s="177">
        <f>data!T21/data!AA21</f>
        <v>0.70769230769230773</v>
      </c>
      <c r="M23" s="55">
        <f t="shared" si="11"/>
        <v>0.81538461538461537</v>
      </c>
      <c r="N23" s="176">
        <f>data!U21/data!AB21</f>
        <v>0.22413793103448276</v>
      </c>
      <c r="O23" s="177">
        <f>data!V21/data!AB21</f>
        <v>0.58620689655172409</v>
      </c>
      <c r="P23" s="94">
        <f t="shared" si="12"/>
        <v>0.81034482758620685</v>
      </c>
      <c r="Q23" s="181">
        <f>data!AC21</f>
        <v>123</v>
      </c>
      <c r="R23" s="176">
        <f>data!AF21/data!AN21</f>
        <v>0.16417910447761194</v>
      </c>
      <c r="S23" s="177">
        <f>data!AG21/data!AN21</f>
        <v>0.73134328358208955</v>
      </c>
      <c r="T23" s="55">
        <f t="shared" si="30"/>
        <v>0.89552238805970152</v>
      </c>
      <c r="U23" s="176">
        <f>data!AH21/data!AO21</f>
        <v>0.08</v>
      </c>
      <c r="V23" s="177">
        <f>data!AI21/data!AO21</f>
        <v>0.76</v>
      </c>
      <c r="W23" s="94">
        <f t="shared" si="31"/>
        <v>0.84</v>
      </c>
      <c r="X23" s="181">
        <f>data!AP21</f>
        <v>117</v>
      </c>
      <c r="Y23" s="176">
        <f>IFERROR(data!AS21/data!BA21," ")</f>
        <v>8.3333333333333329E-2</v>
      </c>
      <c r="Z23" s="177">
        <f>IFERROR(data!AT21/data!BA21," ")</f>
        <v>0.76666666666666672</v>
      </c>
      <c r="AA23" s="55">
        <f t="shared" si="29"/>
        <v>0.85000000000000009</v>
      </c>
      <c r="AB23" s="176">
        <f>IFERROR(data!AU21/data!BB21," ")</f>
        <v>2.0833333333333332E-2</v>
      </c>
      <c r="AC23" s="177">
        <f>IFERROR(data!AV21/data!BB21," ")</f>
        <v>0.8125</v>
      </c>
      <c r="AD23" s="94">
        <f t="shared" si="32"/>
        <v>0.83333333333333337</v>
      </c>
      <c r="AE23" s="181">
        <f>data!BC21</f>
        <v>108</v>
      </c>
      <c r="AF23" s="176">
        <f>IFERROR(data!BF21/data!BN21," ")</f>
        <v>9.2307692307692313E-2</v>
      </c>
      <c r="AG23" s="177">
        <f>IFERROR(data!BG21/data!BN21," ")</f>
        <v>0.72307692307692306</v>
      </c>
      <c r="AH23" s="55">
        <f t="shared" si="33"/>
        <v>0.81538461538461537</v>
      </c>
      <c r="AI23" s="176">
        <f>IFERROR(data!BH21/data!BO21," ")</f>
        <v>8.3333333333333329E-2</v>
      </c>
      <c r="AJ23" s="177">
        <f>IFERROR(data!BI21/data!BO21," ")</f>
        <v>0.77083333333333337</v>
      </c>
      <c r="AK23" s="94">
        <f t="shared" si="34"/>
        <v>0.85416666666666674</v>
      </c>
      <c r="AL23" s="181">
        <f>data!BP21</f>
        <v>113</v>
      </c>
      <c r="AM23" s="176">
        <f>IFERROR(data!BS21/data!$CA21," ")</f>
        <v>0.12903225806451613</v>
      </c>
      <c r="AN23" s="177">
        <f>IFERROR(data!BT21/data!$CA21," ")</f>
        <v>0.70967741935483875</v>
      </c>
      <c r="AO23" s="55">
        <f t="shared" si="35"/>
        <v>0.83870967741935487</v>
      </c>
      <c r="AP23" s="176">
        <f>IFERROR(data!BU21/data!$CB21," ")</f>
        <v>2.0408163265306121E-2</v>
      </c>
      <c r="AQ23" s="177">
        <f>IFERROR(data!BV21/data!$CB21," ")</f>
        <v>0.73469387755102045</v>
      </c>
      <c r="AR23" s="94">
        <f t="shared" si="36"/>
        <v>0.75510204081632659</v>
      </c>
      <c r="AS23" s="181">
        <f>data!CC21</f>
        <v>111</v>
      </c>
      <c r="AT23" s="176">
        <f>IFERROR(data!CF21/data!$CN21," ")</f>
        <v>0.10714285714285714</v>
      </c>
      <c r="AU23" s="177">
        <f>IFERROR(data!CG21/data!$CN21," ")</f>
        <v>0.7321428571428571</v>
      </c>
      <c r="AV23" s="55">
        <f t="shared" si="37"/>
        <v>0.83928571428571419</v>
      </c>
      <c r="AW23" s="176">
        <f>IFERROR(data!CH21/data!$CO21," ")</f>
        <v>0</v>
      </c>
      <c r="AX23" s="177">
        <f>IFERROR(data!CI21/data!$CO21," ")</f>
        <v>0.81818181818181823</v>
      </c>
      <c r="AY23" s="94">
        <f t="shared" si="38"/>
        <v>0.81818181818181823</v>
      </c>
      <c r="AZ23" s="181">
        <f>data!CP21</f>
        <v>89</v>
      </c>
      <c r="BA23" s="176">
        <f>IFERROR(data!CS21/data!$DA21," ")</f>
        <v>7.5471698113207544E-2</v>
      </c>
      <c r="BB23" s="177">
        <f>IFERROR(data!CT21/data!$DA21," ")</f>
        <v>0.75471698113207553</v>
      </c>
      <c r="BC23" s="55">
        <f t="shared" si="39"/>
        <v>0.83018867924528306</v>
      </c>
      <c r="BD23" s="176">
        <f>IFERROR(data!CU21/data!$DB21," ")</f>
        <v>2.7777777777777776E-2</v>
      </c>
      <c r="BE23" s="177">
        <f>IFERROR(data!CV21/data!$DB21," ")</f>
        <v>0.77777777777777779</v>
      </c>
      <c r="BF23" s="94">
        <f t="shared" si="40"/>
        <v>0.80555555555555558</v>
      </c>
      <c r="BG23" s="181">
        <f>data!DC21</f>
        <v>89</v>
      </c>
      <c r="BH23" s="176">
        <f>IFERROR(data!DF21/data!$DN21," ")</f>
        <v>8.8888888888888892E-2</v>
      </c>
      <c r="BI23" s="177">
        <f>IFERROR(data!DG21/data!$DN21," ")</f>
        <v>0.73333333333333328</v>
      </c>
      <c r="BJ23" s="55">
        <f t="shared" si="43"/>
        <v>0.82222222222222219</v>
      </c>
      <c r="BK23" s="176">
        <f>IFERROR(data!DH21/data!$DO21," ")</f>
        <v>0.11764705882352941</v>
      </c>
      <c r="BL23" s="177">
        <f>IFERROR(data!DI21/data!$DO21," ")</f>
        <v>0.76470588235294112</v>
      </c>
      <c r="BM23" s="94">
        <f t="shared" si="44"/>
        <v>0.88235294117647056</v>
      </c>
      <c r="BN23" s="181">
        <f>data!DP21</f>
        <v>79</v>
      </c>
      <c r="BO23" s="176">
        <f>IFERROR(data!DS21/data!$EA21," ")</f>
        <v>0.11538461538461539</v>
      </c>
      <c r="BP23" s="177">
        <f>IFERROR(data!DT21/data!$EA21," ")</f>
        <v>0.67307692307692313</v>
      </c>
      <c r="BQ23" s="55">
        <f t="shared" si="27"/>
        <v>0.78846153846153855</v>
      </c>
      <c r="BR23" s="176">
        <f>IFERROR(data!DU21/data!$EB21," ")</f>
        <v>5.7142857142857141E-2</v>
      </c>
      <c r="BS23" s="177">
        <f>IFERROR(data!DV21/data!$EB21," ")</f>
        <v>0.68571428571428572</v>
      </c>
      <c r="BT23" s="94">
        <f t="shared" si="28"/>
        <v>0.74285714285714288</v>
      </c>
      <c r="BU23" s="181">
        <f>data!EC21</f>
        <v>87</v>
      </c>
      <c r="BW23" s="218"/>
      <c r="BX23" s="218"/>
    </row>
    <row r="24" spans="1:76" s="34" customFormat="1" x14ac:dyDescent="0.25">
      <c r="A24" s="27"/>
      <c r="B24" s="42" t="s">
        <v>26</v>
      </c>
      <c r="C24" s="42" t="s">
        <v>26</v>
      </c>
      <c r="D24" s="176">
        <f>data!F22/data!N22</f>
        <v>0.2</v>
      </c>
      <c r="E24" s="177">
        <f>data!G22/data!N22</f>
        <v>0.4</v>
      </c>
      <c r="F24" s="55">
        <f t="shared" si="9"/>
        <v>0.60000000000000009</v>
      </c>
      <c r="G24" s="176">
        <f>data!H22/data!O22</f>
        <v>0.33333333333333331</v>
      </c>
      <c r="H24" s="177">
        <f>data!I22/data!O22</f>
        <v>0.66666666666666663</v>
      </c>
      <c r="I24" s="94">
        <f t="shared" si="10"/>
        <v>1</v>
      </c>
      <c r="J24" s="181">
        <f>data!P22</f>
        <v>8</v>
      </c>
      <c r="K24" s="176">
        <f>data!S22/data!AA22</f>
        <v>0.5</v>
      </c>
      <c r="L24" s="177">
        <f>data!T22/data!AA22</f>
        <v>0.25</v>
      </c>
      <c r="M24" s="55">
        <f t="shared" si="11"/>
        <v>0.75</v>
      </c>
      <c r="N24" s="176">
        <f>data!U22/data!AB22</f>
        <v>0.3</v>
      </c>
      <c r="O24" s="177">
        <f>data!V22/data!AB22</f>
        <v>0.5</v>
      </c>
      <c r="P24" s="94">
        <f t="shared" si="12"/>
        <v>0.8</v>
      </c>
      <c r="Q24" s="181">
        <f>data!AC22</f>
        <v>14</v>
      </c>
      <c r="R24" s="176">
        <f>data!AF22/data!AN22</f>
        <v>0.4</v>
      </c>
      <c r="S24" s="177">
        <f>data!AG22/data!AN22</f>
        <v>0.4</v>
      </c>
      <c r="T24" s="55">
        <f t="shared" si="30"/>
        <v>0.8</v>
      </c>
      <c r="U24" s="176">
        <f>data!AH22/data!AO22</f>
        <v>0.33333333333333331</v>
      </c>
      <c r="V24" s="177">
        <f>data!AI22/data!AO22</f>
        <v>0.66666666666666663</v>
      </c>
      <c r="W24" s="94">
        <f t="shared" si="31"/>
        <v>1</v>
      </c>
      <c r="X24" s="181">
        <f>data!AP22</f>
        <v>8</v>
      </c>
      <c r="Y24" s="176">
        <f>IFERROR(data!AS22/data!BA22," ")</f>
        <v>0.25</v>
      </c>
      <c r="Z24" s="177">
        <f>IFERROR(data!AT22/data!BA22," ")</f>
        <v>0.75</v>
      </c>
      <c r="AA24" s="55">
        <f t="shared" si="29"/>
        <v>1</v>
      </c>
      <c r="AB24" s="176">
        <f>IFERROR(data!AU22/data!BB22," ")</f>
        <v>0.25</v>
      </c>
      <c r="AC24" s="177">
        <f>IFERROR(data!AV22/data!BB22," ")</f>
        <v>0.75</v>
      </c>
      <c r="AD24" s="94">
        <f t="shared" si="32"/>
        <v>1</v>
      </c>
      <c r="AE24" s="181">
        <f>data!BC22</f>
        <v>8</v>
      </c>
      <c r="AF24" s="176">
        <f>IFERROR(data!BF22/data!BN22," ")</f>
        <v>0</v>
      </c>
      <c r="AG24" s="177">
        <f>IFERROR(data!BG22/data!BN22," ")</f>
        <v>1</v>
      </c>
      <c r="AH24" s="55">
        <f t="shared" si="33"/>
        <v>1</v>
      </c>
      <c r="AI24" s="176">
        <f>IFERROR(data!BH22/data!BO22," ")</f>
        <v>0</v>
      </c>
      <c r="AJ24" s="177">
        <f>IFERROR(data!BI22/data!BO22," ")</f>
        <v>0.75</v>
      </c>
      <c r="AK24" s="94">
        <f t="shared" si="34"/>
        <v>0.75</v>
      </c>
      <c r="AL24" s="181">
        <f>data!BP22</f>
        <v>8</v>
      </c>
      <c r="AM24" s="176">
        <f>IFERROR(data!BS22/data!$CA22," ")</f>
        <v>0.25</v>
      </c>
      <c r="AN24" s="177">
        <f>IFERROR(data!BT22/data!$CA22," ")</f>
        <v>0.5</v>
      </c>
      <c r="AO24" s="55">
        <f t="shared" si="35"/>
        <v>0.75</v>
      </c>
      <c r="AP24" s="176">
        <f>IFERROR(data!BU22/data!$CB22," ")</f>
        <v>0.5</v>
      </c>
      <c r="AQ24" s="177">
        <f>IFERROR(data!BV22/data!$CB22," ")</f>
        <v>0.16666666666666666</v>
      </c>
      <c r="AR24" s="94">
        <f t="shared" si="36"/>
        <v>0.66666666666666663</v>
      </c>
      <c r="AS24" s="181">
        <f>data!CC22</f>
        <v>10</v>
      </c>
      <c r="AT24" s="176">
        <f>IFERROR(data!CF22/data!$CN22," ")</f>
        <v>1</v>
      </c>
      <c r="AU24" s="177">
        <f>IFERROR(data!CG22/data!$CN22," ")</f>
        <v>0</v>
      </c>
      <c r="AV24" s="55">
        <f t="shared" si="37"/>
        <v>1</v>
      </c>
      <c r="AW24" s="176">
        <f>IFERROR(data!CH22/data!$CO22," ")</f>
        <v>0</v>
      </c>
      <c r="AX24" s="177">
        <f>IFERROR(data!CI22/data!$CO22," ")</f>
        <v>1</v>
      </c>
      <c r="AY24" s="94">
        <f t="shared" si="38"/>
        <v>1</v>
      </c>
      <c r="AZ24" s="181">
        <f>data!CP22</f>
        <v>3</v>
      </c>
      <c r="BA24" s="176">
        <f>IFERROR(data!CS22/data!$DA22," ")</f>
        <v>1</v>
      </c>
      <c r="BB24" s="177">
        <f>IFERROR(data!CT22/data!$DA22," ")</f>
        <v>0</v>
      </c>
      <c r="BC24" s="55">
        <f t="shared" si="39"/>
        <v>1</v>
      </c>
      <c r="BD24" s="176">
        <f>IFERROR(data!CU22/data!$DB22," ")</f>
        <v>0</v>
      </c>
      <c r="BE24" s="177">
        <f>IFERROR(data!CV22/data!$DB22," ")</f>
        <v>0.5</v>
      </c>
      <c r="BF24" s="94">
        <f t="shared" si="40"/>
        <v>0.5</v>
      </c>
      <c r="BG24" s="181">
        <f>data!DC22</f>
        <v>3</v>
      </c>
      <c r="BH24" s="176">
        <f>IFERROR(data!DF22/data!$DN22," ")</f>
        <v>0</v>
      </c>
      <c r="BI24" s="177">
        <f>IFERROR(data!DG22/data!$DN22," ")</f>
        <v>0</v>
      </c>
      <c r="BJ24" s="55">
        <f t="shared" si="43"/>
        <v>0</v>
      </c>
      <c r="BK24" s="176">
        <f>IFERROR(data!DH22/data!$DO22," ")</f>
        <v>0</v>
      </c>
      <c r="BL24" s="177">
        <f>IFERROR(data!DI22/data!$DO22," ")</f>
        <v>1</v>
      </c>
      <c r="BM24" s="94">
        <f t="shared" si="44"/>
        <v>1</v>
      </c>
      <c r="BN24" s="181">
        <f>data!DP22</f>
        <v>2</v>
      </c>
      <c r="BO24" s="176">
        <f>IFERROR(data!DS22/data!$EA22," ")</f>
        <v>0</v>
      </c>
      <c r="BP24" s="177">
        <f>IFERROR(data!DT22/data!$EA22," ")</f>
        <v>0</v>
      </c>
      <c r="BQ24" s="55">
        <f t="shared" si="27"/>
        <v>0</v>
      </c>
      <c r="BR24" s="176">
        <f>IFERROR(data!DU22/data!$EB22," ")</f>
        <v>0.33333333333333331</v>
      </c>
      <c r="BS24" s="177">
        <f>IFERROR(data!DV22/data!$EB22," ")</f>
        <v>0.33333333333333331</v>
      </c>
      <c r="BT24" s="94">
        <f t="shared" si="28"/>
        <v>0.66666666666666663</v>
      </c>
      <c r="BU24" s="181">
        <f>data!EC22</f>
        <v>5</v>
      </c>
      <c r="BW24" s="218"/>
      <c r="BX24" s="218"/>
    </row>
    <row r="25" spans="1:76" s="34" customFormat="1" x14ac:dyDescent="0.25">
      <c r="A25" s="27"/>
      <c r="B25" s="42" t="s">
        <v>27</v>
      </c>
      <c r="C25" s="42" t="s">
        <v>27</v>
      </c>
      <c r="D25" s="176">
        <f>data!F23/data!N23</f>
        <v>0</v>
      </c>
      <c r="E25" s="177">
        <f>data!G23/data!N23</f>
        <v>0.33333333333333331</v>
      </c>
      <c r="F25" s="55">
        <f t="shared" si="9"/>
        <v>0.33333333333333331</v>
      </c>
      <c r="G25" s="176">
        <f>data!H23/data!O23</f>
        <v>0.16666666666666666</v>
      </c>
      <c r="H25" s="177">
        <f>data!I23/data!O23</f>
        <v>0.83333333333333337</v>
      </c>
      <c r="I25" s="94">
        <f t="shared" si="10"/>
        <v>1</v>
      </c>
      <c r="J25" s="181">
        <f>data!P23</f>
        <v>9</v>
      </c>
      <c r="K25" s="176">
        <f>data!S23/data!AA23</f>
        <v>0.375</v>
      </c>
      <c r="L25" s="177">
        <f>data!T23/data!AA23</f>
        <v>0.375</v>
      </c>
      <c r="M25" s="55">
        <f t="shared" si="11"/>
        <v>0.75</v>
      </c>
      <c r="N25" s="176">
        <f>data!U23/data!AB23</f>
        <v>0.4</v>
      </c>
      <c r="O25" s="177">
        <f>data!V23/data!AB23</f>
        <v>0.4</v>
      </c>
      <c r="P25" s="94">
        <f t="shared" si="12"/>
        <v>0.8</v>
      </c>
      <c r="Q25" s="181">
        <f>data!AC23</f>
        <v>13</v>
      </c>
      <c r="R25" s="176">
        <f>data!AF23/data!AN23</f>
        <v>0.6</v>
      </c>
      <c r="S25" s="177">
        <f>data!AG23/data!AN23</f>
        <v>0.4</v>
      </c>
      <c r="T25" s="55">
        <f t="shared" si="30"/>
        <v>1</v>
      </c>
      <c r="U25" s="176">
        <f>data!AH23/data!AO23</f>
        <v>0</v>
      </c>
      <c r="V25" s="177">
        <f>data!AI23/data!AO23</f>
        <v>0.8571428571428571</v>
      </c>
      <c r="W25" s="94">
        <f t="shared" si="31"/>
        <v>0.8571428571428571</v>
      </c>
      <c r="X25" s="181">
        <f>data!AP23</f>
        <v>12</v>
      </c>
      <c r="Y25" s="176">
        <f>IFERROR(data!AS23/data!BA23," ")</f>
        <v>0</v>
      </c>
      <c r="Z25" s="177">
        <f>IFERROR(data!AT23/data!BA23," ")</f>
        <v>0.2</v>
      </c>
      <c r="AA25" s="55">
        <f t="shared" si="29"/>
        <v>0.2</v>
      </c>
      <c r="AB25" s="176">
        <f>IFERROR(data!AU23/data!BB23," ")</f>
        <v>0</v>
      </c>
      <c r="AC25" s="177">
        <f>IFERROR(data!AV23/data!BB23," ")</f>
        <v>0.5</v>
      </c>
      <c r="AD25" s="94">
        <f t="shared" si="32"/>
        <v>0.5</v>
      </c>
      <c r="AE25" s="181">
        <f>data!BC23</f>
        <v>7</v>
      </c>
      <c r="AF25" s="176">
        <f>IFERROR(data!BF23/data!BN23," ")</f>
        <v>0.66666666666666663</v>
      </c>
      <c r="AG25" s="177">
        <f>IFERROR(data!BG23/data!BN23," ")</f>
        <v>0.33333333333333331</v>
      </c>
      <c r="AH25" s="55">
        <f t="shared" si="33"/>
        <v>1</v>
      </c>
      <c r="AI25" s="176">
        <f>IFERROR(data!BH23/data!BO23," ")</f>
        <v>0</v>
      </c>
      <c r="AJ25" s="177">
        <f>IFERROR(data!BI23/data!BO23," ")</f>
        <v>0.8</v>
      </c>
      <c r="AK25" s="94">
        <f t="shared" si="34"/>
        <v>0.8</v>
      </c>
      <c r="AL25" s="181">
        <f>data!BP23</f>
        <v>8</v>
      </c>
      <c r="AM25" s="176">
        <f>IFERROR(data!BS23/data!$CA23," ")</f>
        <v>0</v>
      </c>
      <c r="AN25" s="177">
        <f>IFERROR(data!BT23/data!$CA23," ")</f>
        <v>0.75</v>
      </c>
      <c r="AO25" s="55">
        <f t="shared" si="35"/>
        <v>0.75</v>
      </c>
      <c r="AP25" s="176">
        <f>IFERROR(data!BU23/data!$CB23," ")</f>
        <v>0.4</v>
      </c>
      <c r="AQ25" s="177">
        <f>IFERROR(data!BV23/data!$CB23," ")</f>
        <v>0.2</v>
      </c>
      <c r="AR25" s="94">
        <f t="shared" si="36"/>
        <v>0.60000000000000009</v>
      </c>
      <c r="AS25" s="181">
        <f>data!CC23</f>
        <v>9</v>
      </c>
      <c r="AT25" s="176">
        <f>IFERROR(data!CF23/data!$CN23," ")</f>
        <v>0.33333333333333331</v>
      </c>
      <c r="AU25" s="177">
        <f>IFERROR(data!CG23/data!$CN23," ")</f>
        <v>0.16666666666666666</v>
      </c>
      <c r="AV25" s="55">
        <f t="shared" si="37"/>
        <v>0.5</v>
      </c>
      <c r="AW25" s="176">
        <f>IFERROR(data!CH23/data!$CO23," ")</f>
        <v>0</v>
      </c>
      <c r="AX25" s="177">
        <f>IFERROR(data!CI23/data!$CO23," ")</f>
        <v>0</v>
      </c>
      <c r="AY25" s="94">
        <f t="shared" si="38"/>
        <v>0</v>
      </c>
      <c r="AZ25" s="181">
        <f>data!CP23</f>
        <v>7</v>
      </c>
      <c r="BA25" s="176">
        <f>IFERROR(data!CS23/data!$DA23," ")</f>
        <v>0.25</v>
      </c>
      <c r="BB25" s="177">
        <f>IFERROR(data!CT23/data!$DA23," ")</f>
        <v>0.25</v>
      </c>
      <c r="BC25" s="55">
        <f t="shared" si="39"/>
        <v>0.5</v>
      </c>
      <c r="BD25" s="176">
        <f>IFERROR(data!CU23/data!$DB23," ")</f>
        <v>0</v>
      </c>
      <c r="BE25" s="177">
        <f>IFERROR(data!CV23/data!$DB23," ")</f>
        <v>1</v>
      </c>
      <c r="BF25" s="94">
        <f t="shared" si="40"/>
        <v>1</v>
      </c>
      <c r="BG25" s="181">
        <f>data!DC23</f>
        <v>5</v>
      </c>
      <c r="BH25" s="176">
        <f>IFERROR(data!DF23/data!$DN23," ")</f>
        <v>0</v>
      </c>
      <c r="BI25" s="177">
        <f>IFERROR(data!DG23/data!$DN23," ")</f>
        <v>1</v>
      </c>
      <c r="BJ25" s="55">
        <f t="shared" si="43"/>
        <v>1</v>
      </c>
      <c r="BK25" s="176" t="str">
        <f>IFERROR(data!DH23/data!$DO23," ")</f>
        <v xml:space="preserve"> </v>
      </c>
      <c r="BL25" s="177" t="str">
        <f>IFERROR(data!DI23/data!$DO23," ")</f>
        <v xml:space="preserve"> </v>
      </c>
      <c r="BM25" s="94" t="str">
        <f t="shared" si="44"/>
        <v xml:space="preserve"> </v>
      </c>
      <c r="BN25" s="181">
        <f>data!DP23</f>
        <v>1</v>
      </c>
      <c r="BO25" s="176">
        <f>IFERROR(data!DS23/data!$EA23," ")</f>
        <v>0</v>
      </c>
      <c r="BP25" s="177">
        <f>IFERROR(data!DT23/data!$EA23," ")</f>
        <v>1</v>
      </c>
      <c r="BQ25" s="55">
        <f t="shared" si="27"/>
        <v>1</v>
      </c>
      <c r="BR25" s="176" t="str">
        <f>IFERROR(data!DU23/data!$EB23," ")</f>
        <v xml:space="preserve"> </v>
      </c>
      <c r="BS25" s="177" t="str">
        <f>IFERROR(data!DV23/data!$EB23," ")</f>
        <v xml:space="preserve"> </v>
      </c>
      <c r="BT25" s="94" t="str">
        <f t="shared" si="28"/>
        <v xml:space="preserve"> </v>
      </c>
      <c r="BU25" s="181">
        <f>data!EC23</f>
        <v>1</v>
      </c>
      <c r="BW25" s="218"/>
      <c r="BX25" s="218"/>
    </row>
    <row r="26" spans="1:76" s="34" customFormat="1" x14ac:dyDescent="0.25">
      <c r="A26" s="27"/>
      <c r="B26" s="42" t="s">
        <v>28</v>
      </c>
      <c r="C26" s="42" t="s">
        <v>28</v>
      </c>
      <c r="D26" s="172">
        <f>data!F24/data!N24</f>
        <v>0.24</v>
      </c>
      <c r="E26" s="173">
        <f>data!G24/data!N24</f>
        <v>0.72</v>
      </c>
      <c r="F26" s="68">
        <f t="shared" si="9"/>
        <v>0.96</v>
      </c>
      <c r="G26" s="172">
        <f>data!H24/data!O24</f>
        <v>0.5714285714285714</v>
      </c>
      <c r="H26" s="173">
        <f>data!I24/data!O24</f>
        <v>0.2857142857142857</v>
      </c>
      <c r="I26" s="91">
        <f t="shared" si="10"/>
        <v>0.8571428571428571</v>
      </c>
      <c r="J26" s="181">
        <f>data!P24</f>
        <v>32</v>
      </c>
      <c r="K26" s="172">
        <f>data!S24/data!AA24</f>
        <v>0.2608695652173913</v>
      </c>
      <c r="L26" s="173">
        <f>data!T24/data!AA24</f>
        <v>0.52173913043478259</v>
      </c>
      <c r="M26" s="68">
        <f t="shared" si="11"/>
        <v>0.78260869565217384</v>
      </c>
      <c r="N26" s="172">
        <f>data!U24/data!AB24</f>
        <v>0.16666666666666666</v>
      </c>
      <c r="O26" s="173">
        <f>data!V24/data!AB24</f>
        <v>0.33333333333333331</v>
      </c>
      <c r="P26" s="91">
        <f t="shared" si="12"/>
        <v>0.5</v>
      </c>
      <c r="Q26" s="181">
        <f>data!AC24</f>
        <v>35</v>
      </c>
      <c r="R26" s="172">
        <f>data!AF24/data!AN24</f>
        <v>0.21052631578947367</v>
      </c>
      <c r="S26" s="173">
        <f>data!AG24/data!AN24</f>
        <v>0.73684210526315785</v>
      </c>
      <c r="T26" s="68">
        <f t="shared" si="30"/>
        <v>0.94736842105263153</v>
      </c>
      <c r="U26" s="172">
        <f>data!AH24/data!AO24</f>
        <v>0</v>
      </c>
      <c r="V26" s="173">
        <f>data!AI24/data!AO24</f>
        <v>0.8571428571428571</v>
      </c>
      <c r="W26" s="91">
        <f t="shared" si="31"/>
        <v>0.8571428571428571</v>
      </c>
      <c r="X26" s="181">
        <f>data!AP24</f>
        <v>26</v>
      </c>
      <c r="Y26" s="172">
        <f>IFERROR(data!AS24/data!BA24," ")</f>
        <v>0.16666666666666666</v>
      </c>
      <c r="Z26" s="173">
        <f>IFERROR(data!AT24/data!BA24," ")</f>
        <v>0.72222222222222221</v>
      </c>
      <c r="AA26" s="68">
        <f t="shared" si="29"/>
        <v>0.88888888888888884</v>
      </c>
      <c r="AB26" s="172">
        <f>IFERROR(data!AU24/data!BB24," ")</f>
        <v>0.25</v>
      </c>
      <c r="AC26" s="173">
        <f>IFERROR(data!AV24/data!BB24," ")</f>
        <v>0.625</v>
      </c>
      <c r="AD26" s="91">
        <f t="shared" si="32"/>
        <v>0.875</v>
      </c>
      <c r="AE26" s="181">
        <f>data!BC24</f>
        <v>26</v>
      </c>
      <c r="AF26" s="172">
        <f>IFERROR(data!BF24/data!BN24," ")</f>
        <v>0.125</v>
      </c>
      <c r="AG26" s="173">
        <f>IFERROR(data!BG24/data!BN24," ")</f>
        <v>0.75</v>
      </c>
      <c r="AH26" s="68">
        <f t="shared" si="33"/>
        <v>0.875</v>
      </c>
      <c r="AI26" s="172">
        <f>IFERROR(data!BH24/data!BO24," ")</f>
        <v>0.16666666666666666</v>
      </c>
      <c r="AJ26" s="173">
        <f>IFERROR(data!BI24/data!BO24," ")</f>
        <v>0.66666666666666663</v>
      </c>
      <c r="AK26" s="91">
        <f t="shared" si="34"/>
        <v>0.83333333333333326</v>
      </c>
      <c r="AL26" s="181">
        <f>data!BP24</f>
        <v>30</v>
      </c>
      <c r="AM26" s="172">
        <f>IFERROR(data!BS24/data!$CA24," ")</f>
        <v>0.11538461538461539</v>
      </c>
      <c r="AN26" s="173">
        <f>IFERROR(data!BT24/data!$CA24," ")</f>
        <v>0.69230769230769229</v>
      </c>
      <c r="AO26" s="68">
        <f t="shared" si="35"/>
        <v>0.80769230769230771</v>
      </c>
      <c r="AP26" s="172">
        <f>IFERROR(data!BU24/data!$CB24," ")</f>
        <v>0</v>
      </c>
      <c r="AQ26" s="173">
        <f>IFERROR(data!BV24/data!$CB24," ")</f>
        <v>0.4</v>
      </c>
      <c r="AR26" s="91">
        <f t="shared" si="36"/>
        <v>0.4</v>
      </c>
      <c r="AS26" s="181">
        <f>data!CC24</f>
        <v>31</v>
      </c>
      <c r="AT26" s="172">
        <f>IFERROR(data!CF24/data!$CN24," ")</f>
        <v>0</v>
      </c>
      <c r="AU26" s="173">
        <f>IFERROR(data!CG24/data!$CN24," ")</f>
        <v>0.82352941176470584</v>
      </c>
      <c r="AV26" s="68">
        <f t="shared" si="37"/>
        <v>0.82352941176470584</v>
      </c>
      <c r="AW26" s="172">
        <f>IFERROR(data!CH24/data!$CO24," ")</f>
        <v>0</v>
      </c>
      <c r="AX26" s="173">
        <f>IFERROR(data!CI24/data!$CO24," ")</f>
        <v>1</v>
      </c>
      <c r="AY26" s="91">
        <f t="shared" si="38"/>
        <v>1</v>
      </c>
      <c r="AZ26" s="181">
        <f>data!CP24</f>
        <v>23</v>
      </c>
      <c r="BA26" s="172">
        <f>IFERROR(data!CS24/data!$DA24," ")</f>
        <v>6.6666666666666666E-2</v>
      </c>
      <c r="BB26" s="173">
        <f>IFERROR(data!CT24/data!$DA24," ")</f>
        <v>0.73333333333333328</v>
      </c>
      <c r="BC26" s="68">
        <f t="shared" si="39"/>
        <v>0.79999999999999993</v>
      </c>
      <c r="BD26" s="172">
        <f>IFERROR(data!CU24/data!$DB24," ")</f>
        <v>0.125</v>
      </c>
      <c r="BE26" s="173">
        <f>IFERROR(data!CV24/data!$DB24," ")</f>
        <v>0.75</v>
      </c>
      <c r="BF26" s="91">
        <f t="shared" si="40"/>
        <v>0.875</v>
      </c>
      <c r="BG26" s="181">
        <f>data!DC24</f>
        <v>23</v>
      </c>
      <c r="BH26" s="172">
        <f>IFERROR(data!DF24/data!$DN24," ")</f>
        <v>0.125</v>
      </c>
      <c r="BI26" s="173">
        <f>IFERROR(data!DG24/data!$DN24," ")</f>
        <v>0.75</v>
      </c>
      <c r="BJ26" s="68">
        <f t="shared" si="43"/>
        <v>0.875</v>
      </c>
      <c r="BK26" s="172">
        <f>IFERROR(data!DH24/data!$DO24," ")</f>
        <v>0</v>
      </c>
      <c r="BL26" s="173">
        <f>IFERROR(data!DI24/data!$DO24," ")</f>
        <v>1</v>
      </c>
      <c r="BM26" s="91">
        <f t="shared" si="44"/>
        <v>1</v>
      </c>
      <c r="BN26" s="181">
        <f>data!DP24</f>
        <v>26</v>
      </c>
      <c r="BO26" s="172">
        <f>IFERROR(data!DS24/data!$EA24," ")</f>
        <v>0.15384615384615385</v>
      </c>
      <c r="BP26" s="173">
        <f>IFERROR(data!DT24/data!$EA24," ")</f>
        <v>0.76923076923076927</v>
      </c>
      <c r="BQ26" s="68">
        <f t="shared" si="27"/>
        <v>0.92307692307692313</v>
      </c>
      <c r="BR26" s="172">
        <f>IFERROR(data!DU24/data!$EB24," ")</f>
        <v>7.1428571428571425E-2</v>
      </c>
      <c r="BS26" s="173">
        <f>IFERROR(data!DV24/data!$EB24," ")</f>
        <v>0.7857142857142857</v>
      </c>
      <c r="BT26" s="91">
        <f t="shared" si="28"/>
        <v>0.8571428571428571</v>
      </c>
      <c r="BU26" s="181">
        <f>data!EC24</f>
        <v>27</v>
      </c>
      <c r="BW26" s="218"/>
      <c r="BX26" s="218"/>
    </row>
    <row r="27" spans="1:76" s="34" customFormat="1" x14ac:dyDescent="0.25">
      <c r="A27" s="27"/>
      <c r="B27" s="28" t="s">
        <v>29</v>
      </c>
      <c r="C27" s="28" t="s">
        <v>30</v>
      </c>
      <c r="D27" s="170">
        <f>data!F25/data!N25</f>
        <v>0.30952380952380953</v>
      </c>
      <c r="E27" s="171">
        <f>data!G25/data!N25</f>
        <v>0.5</v>
      </c>
      <c r="F27" s="25">
        <f t="shared" si="9"/>
        <v>0.80952380952380953</v>
      </c>
      <c r="G27" s="170">
        <f>data!H25/data!O25</f>
        <v>0.25</v>
      </c>
      <c r="H27" s="171">
        <f>data!I25/data!O25</f>
        <v>0.54166666666666663</v>
      </c>
      <c r="I27" s="26">
        <f t="shared" si="10"/>
        <v>0.79166666666666663</v>
      </c>
      <c r="J27" s="178">
        <f>data!P25</f>
        <v>66</v>
      </c>
      <c r="K27" s="170">
        <f>data!S25/data!AA25</f>
        <v>0.4642857142857143</v>
      </c>
      <c r="L27" s="171">
        <f>data!T25/data!AA25</f>
        <v>0.42857142857142855</v>
      </c>
      <c r="M27" s="25">
        <f t="shared" si="11"/>
        <v>0.89285714285714279</v>
      </c>
      <c r="N27" s="170">
        <f>data!U25/data!AB25</f>
        <v>0.21428571428571427</v>
      </c>
      <c r="O27" s="171">
        <f>data!V25/data!AB25</f>
        <v>0.42857142857142855</v>
      </c>
      <c r="P27" s="26">
        <f t="shared" si="12"/>
        <v>0.64285714285714279</v>
      </c>
      <c r="Q27" s="178">
        <f>data!AC25</f>
        <v>42</v>
      </c>
      <c r="R27" s="170">
        <f>data!AF25/data!AN25</f>
        <v>0.57894736842105265</v>
      </c>
      <c r="S27" s="171">
        <f>data!AG25/data!AN25</f>
        <v>0.36842105263157893</v>
      </c>
      <c r="T27" s="25">
        <f t="shared" si="30"/>
        <v>0.94736842105263164</v>
      </c>
      <c r="U27" s="170">
        <f>data!AH25/data!AO25</f>
        <v>0.2</v>
      </c>
      <c r="V27" s="171">
        <f>data!AI25/data!AO25</f>
        <v>0.66666666666666663</v>
      </c>
      <c r="W27" s="26">
        <f t="shared" si="31"/>
        <v>0.8666666666666667</v>
      </c>
      <c r="X27" s="178">
        <f>data!AP25</f>
        <v>34</v>
      </c>
      <c r="Y27" s="170">
        <f>IFERROR(data!AS25/data!BA25," ")</f>
        <v>0.13043478260869565</v>
      </c>
      <c r="Z27" s="171">
        <f>IFERROR(data!AT25/data!BA25," ")</f>
        <v>0.65217391304347827</v>
      </c>
      <c r="AA27" s="25">
        <f t="shared" si="29"/>
        <v>0.78260869565217395</v>
      </c>
      <c r="AB27" s="170">
        <f>IFERROR(data!AU25/data!BB25," ")</f>
        <v>0.2857142857142857</v>
      </c>
      <c r="AC27" s="171">
        <f>IFERROR(data!AV25/data!BB25," ")</f>
        <v>0.6428571428571429</v>
      </c>
      <c r="AD27" s="26">
        <f t="shared" si="32"/>
        <v>0.9285714285714286</v>
      </c>
      <c r="AE27" s="178">
        <f>data!BC25</f>
        <v>37</v>
      </c>
      <c r="AF27" s="170">
        <f>IFERROR(data!BF25/data!BN25," ")</f>
        <v>0.29032258064516131</v>
      </c>
      <c r="AG27" s="171">
        <f>IFERROR(data!BG25/data!BN25," ")</f>
        <v>0.58064516129032262</v>
      </c>
      <c r="AH27" s="25">
        <f t="shared" si="33"/>
        <v>0.87096774193548399</v>
      </c>
      <c r="AI27" s="170">
        <f>IFERROR(data!BH25/data!BO25," ")</f>
        <v>0.27272727272727271</v>
      </c>
      <c r="AJ27" s="171">
        <f>IFERROR(data!BI25/data!BO25," ")</f>
        <v>0.45454545454545453</v>
      </c>
      <c r="AK27" s="26">
        <f t="shared" si="34"/>
        <v>0.72727272727272729</v>
      </c>
      <c r="AL27" s="178">
        <f>data!BP25</f>
        <v>42</v>
      </c>
      <c r="AM27" s="170">
        <f>IFERROR(data!BS25/data!$CA25," ")</f>
        <v>0.3783783783783784</v>
      </c>
      <c r="AN27" s="171">
        <f>IFERROR(data!BT25/data!$CA25," ")</f>
        <v>0.48648648648648651</v>
      </c>
      <c r="AO27" s="25">
        <f t="shared" si="35"/>
        <v>0.86486486486486491</v>
      </c>
      <c r="AP27" s="170">
        <f>IFERROR(data!BU25/data!$CB25," ")</f>
        <v>0.18181818181818182</v>
      </c>
      <c r="AQ27" s="171">
        <f>IFERROR(data!BV25/data!$CB25," ")</f>
        <v>0.63636363636363635</v>
      </c>
      <c r="AR27" s="26">
        <f t="shared" si="36"/>
        <v>0.81818181818181812</v>
      </c>
      <c r="AS27" s="178">
        <f>data!CC25</f>
        <v>48</v>
      </c>
      <c r="AT27" s="170">
        <f>IFERROR(data!CF25/data!$CN25," ")</f>
        <v>6.25E-2</v>
      </c>
      <c r="AU27" s="171">
        <f>IFERROR(data!CG25/data!$CN25," ")</f>
        <v>0.6875</v>
      </c>
      <c r="AV27" s="25">
        <f t="shared" si="37"/>
        <v>0.75</v>
      </c>
      <c r="AW27" s="170">
        <f>IFERROR(data!CH25/data!$CO25," ")</f>
        <v>0.125</v>
      </c>
      <c r="AX27" s="171">
        <f>IFERROR(data!CI25/data!$CO25," ")</f>
        <v>0.25</v>
      </c>
      <c r="AY27" s="26">
        <f t="shared" si="38"/>
        <v>0.375</v>
      </c>
      <c r="AZ27" s="178">
        <f>data!CP25</f>
        <v>24</v>
      </c>
      <c r="BA27" s="170">
        <f>IFERROR(data!CS25/data!$DA25," ")</f>
        <v>0.125</v>
      </c>
      <c r="BB27" s="171">
        <f>IFERROR(data!CT25/data!$DA25," ")</f>
        <v>0.5625</v>
      </c>
      <c r="BC27" s="25">
        <f t="shared" si="39"/>
        <v>0.6875</v>
      </c>
      <c r="BD27" s="170">
        <f>IFERROR(data!CU25/data!$DB25," ")</f>
        <v>0.16666666666666666</v>
      </c>
      <c r="BE27" s="171">
        <f>IFERROR(data!CV25/data!$DB25," ")</f>
        <v>0.58333333333333337</v>
      </c>
      <c r="BF27" s="26">
        <f t="shared" si="40"/>
        <v>0.75</v>
      </c>
      <c r="BG27" s="178">
        <f>data!DC25</f>
        <v>28</v>
      </c>
      <c r="BH27" s="170">
        <f>IFERROR(data!DF25/data!$DN25," ")</f>
        <v>0.2</v>
      </c>
      <c r="BI27" s="171">
        <f>IFERROR(data!DG25/data!$DN25," ")</f>
        <v>0.5</v>
      </c>
      <c r="BJ27" s="25">
        <f t="shared" si="43"/>
        <v>0.7</v>
      </c>
      <c r="BK27" s="170">
        <f>IFERROR(data!DH25/data!$DO25," ")</f>
        <v>0.16666666666666666</v>
      </c>
      <c r="BL27" s="171">
        <f>IFERROR(data!DI25/data!$DO25," ")</f>
        <v>0.66666666666666663</v>
      </c>
      <c r="BM27" s="26">
        <f t="shared" si="44"/>
        <v>0.83333333333333326</v>
      </c>
      <c r="BN27" s="178">
        <f>data!DP25</f>
        <v>26</v>
      </c>
      <c r="BO27" s="170">
        <f>IFERROR(data!DS25/data!$EA25," ")</f>
        <v>0.15</v>
      </c>
      <c r="BP27" s="171">
        <f>IFERROR(data!DT25/data!$EA25," ")</f>
        <v>0.5</v>
      </c>
      <c r="BQ27" s="25">
        <f t="shared" si="27"/>
        <v>0.65</v>
      </c>
      <c r="BR27" s="170">
        <f>IFERROR(data!DU25/data!$EB25," ")</f>
        <v>0.125</v>
      </c>
      <c r="BS27" s="171">
        <f>IFERROR(data!DV25/data!$EB25," ")</f>
        <v>0.75</v>
      </c>
      <c r="BT27" s="26">
        <f t="shared" si="28"/>
        <v>0.875</v>
      </c>
      <c r="BU27" s="178">
        <f>data!EC25</f>
        <v>28</v>
      </c>
      <c r="BW27" s="218"/>
      <c r="BX27" s="218"/>
    </row>
    <row r="28" spans="1:76" s="34" customFormat="1" x14ac:dyDescent="0.25">
      <c r="A28" s="27"/>
      <c r="B28" s="28"/>
      <c r="C28" s="28" t="s">
        <v>31</v>
      </c>
      <c r="D28" s="170">
        <f>data!F26/data!N26</f>
        <v>0.11627906976744186</v>
      </c>
      <c r="E28" s="171">
        <f>data!G26/data!N26</f>
        <v>0.72093023255813948</v>
      </c>
      <c r="F28" s="25">
        <f t="shared" si="9"/>
        <v>0.83720930232558133</v>
      </c>
      <c r="G28" s="170">
        <f>data!H26/data!O26</f>
        <v>0.2</v>
      </c>
      <c r="H28" s="171">
        <f>data!I26/data!O26</f>
        <v>0.5</v>
      </c>
      <c r="I28" s="26">
        <f t="shared" si="10"/>
        <v>0.7</v>
      </c>
      <c r="J28" s="179">
        <f>data!P26</f>
        <v>53</v>
      </c>
      <c r="K28" s="170">
        <f>data!S26/data!AA26</f>
        <v>0.18</v>
      </c>
      <c r="L28" s="171">
        <f>data!T26/data!AA26</f>
        <v>0.76</v>
      </c>
      <c r="M28" s="25">
        <f t="shared" si="11"/>
        <v>0.94</v>
      </c>
      <c r="N28" s="170">
        <f>data!U26/data!AB26</f>
        <v>0.1</v>
      </c>
      <c r="O28" s="171">
        <f>data!V26/data!AB26</f>
        <v>0.5</v>
      </c>
      <c r="P28" s="26">
        <f t="shared" si="12"/>
        <v>0.6</v>
      </c>
      <c r="Q28" s="179">
        <f>data!AC26</f>
        <v>60</v>
      </c>
      <c r="R28" s="170">
        <f>data!AF26/data!AN26</f>
        <v>0.28000000000000003</v>
      </c>
      <c r="S28" s="171">
        <f>data!AG26/data!AN26</f>
        <v>0.57999999999999996</v>
      </c>
      <c r="T28" s="25">
        <f t="shared" si="30"/>
        <v>0.86</v>
      </c>
      <c r="U28" s="170">
        <f>data!AH26/data!AO26</f>
        <v>0.25</v>
      </c>
      <c r="V28" s="171">
        <f>data!AI26/data!AO26</f>
        <v>0.625</v>
      </c>
      <c r="W28" s="26">
        <f t="shared" si="31"/>
        <v>0.875</v>
      </c>
      <c r="X28" s="179">
        <f>data!AP26</f>
        <v>58</v>
      </c>
      <c r="Y28" s="170">
        <f>IFERROR(data!AS26/data!BA26," ")</f>
        <v>0.21212121212121213</v>
      </c>
      <c r="Z28" s="171">
        <f>IFERROR(data!AT26/data!BA26," ")</f>
        <v>0.69696969696969702</v>
      </c>
      <c r="AA28" s="25">
        <f t="shared" si="29"/>
        <v>0.90909090909090917</v>
      </c>
      <c r="AB28" s="170">
        <f>IFERROR(data!AU26/data!BB26," ")</f>
        <v>0</v>
      </c>
      <c r="AC28" s="171">
        <f>IFERROR(data!AV26/data!BB26," ")</f>
        <v>0.5714285714285714</v>
      </c>
      <c r="AD28" s="26">
        <f t="shared" si="32"/>
        <v>0.5714285714285714</v>
      </c>
      <c r="AE28" s="179">
        <f>data!BC26</f>
        <v>40</v>
      </c>
      <c r="AF28" s="170">
        <f>IFERROR(data!BF26/data!BN26," ")</f>
        <v>0.30769230769230771</v>
      </c>
      <c r="AG28" s="171">
        <f>IFERROR(data!BG26/data!BN26," ")</f>
        <v>0.58974358974358976</v>
      </c>
      <c r="AH28" s="25">
        <f t="shared" si="33"/>
        <v>0.89743589743589747</v>
      </c>
      <c r="AI28" s="170">
        <f>IFERROR(data!BH26/data!BO26," ")</f>
        <v>0.18181818181818182</v>
      </c>
      <c r="AJ28" s="171">
        <f>IFERROR(data!BI26/data!BO26," ")</f>
        <v>0.54545454545454541</v>
      </c>
      <c r="AK28" s="26">
        <f t="shared" si="34"/>
        <v>0.72727272727272729</v>
      </c>
      <c r="AL28" s="179">
        <f>data!BP26</f>
        <v>50</v>
      </c>
      <c r="AM28" s="170">
        <f>IFERROR(data!BS26/data!$CA26," ")</f>
        <v>0.3125</v>
      </c>
      <c r="AN28" s="171">
        <f>IFERROR(data!BT26/data!$CA26," ")</f>
        <v>0.5</v>
      </c>
      <c r="AO28" s="25">
        <f t="shared" si="35"/>
        <v>0.8125</v>
      </c>
      <c r="AP28" s="170">
        <f>IFERROR(data!BU26/data!$CB26," ")</f>
        <v>0</v>
      </c>
      <c r="AQ28" s="171">
        <f>IFERROR(data!BV26/data!$CB26," ")</f>
        <v>0.83333333333333337</v>
      </c>
      <c r="AR28" s="26">
        <f t="shared" si="36"/>
        <v>0.83333333333333337</v>
      </c>
      <c r="AS28" s="179">
        <f>data!CC26</f>
        <v>38</v>
      </c>
      <c r="AT28" s="170">
        <f>IFERROR(data!CF26/data!$CN26," ")</f>
        <v>0.25925925925925924</v>
      </c>
      <c r="AU28" s="171">
        <f>IFERROR(data!CG26/data!$CN26," ")</f>
        <v>0.70370370370370372</v>
      </c>
      <c r="AV28" s="25">
        <f t="shared" si="37"/>
        <v>0.96296296296296302</v>
      </c>
      <c r="AW28" s="170">
        <f>IFERROR(data!CH26/data!$CO26," ")</f>
        <v>0.2857142857142857</v>
      </c>
      <c r="AX28" s="171">
        <f>IFERROR(data!CI26/data!$CO26," ")</f>
        <v>0.42857142857142855</v>
      </c>
      <c r="AY28" s="26">
        <f t="shared" si="38"/>
        <v>0.71428571428571419</v>
      </c>
      <c r="AZ28" s="179">
        <f>data!CP26</f>
        <v>34</v>
      </c>
      <c r="BA28" s="170">
        <f>IFERROR(data!CS26/data!$DA26," ")</f>
        <v>0.2857142857142857</v>
      </c>
      <c r="BB28" s="171">
        <f>IFERROR(data!CT26/data!$DA26," ")</f>
        <v>0.66666666666666663</v>
      </c>
      <c r="BC28" s="25">
        <f t="shared" si="39"/>
        <v>0.95238095238095233</v>
      </c>
      <c r="BD28" s="170">
        <f>IFERROR(data!CU26/data!$DB26," ")</f>
        <v>0.1111111111111111</v>
      </c>
      <c r="BE28" s="171">
        <f>IFERROR(data!CV26/data!$DB26," ")</f>
        <v>0.44444444444444442</v>
      </c>
      <c r="BF28" s="26">
        <f t="shared" si="40"/>
        <v>0.55555555555555558</v>
      </c>
      <c r="BG28" s="179">
        <f>data!DC26</f>
        <v>30</v>
      </c>
      <c r="BH28" s="170">
        <f>IFERROR(data!DF26/data!$DN26," ")</f>
        <v>0</v>
      </c>
      <c r="BI28" s="171">
        <f>IFERROR(data!DG26/data!$DN26," ")</f>
        <v>0.9</v>
      </c>
      <c r="BJ28" s="25">
        <f t="shared" si="43"/>
        <v>0.9</v>
      </c>
      <c r="BK28" s="170">
        <f>IFERROR(data!DH26/data!$DO26," ")</f>
        <v>0.2</v>
      </c>
      <c r="BL28" s="171">
        <f>IFERROR(data!DI26/data!$DO26," ")</f>
        <v>0.8</v>
      </c>
      <c r="BM28" s="26">
        <f t="shared" si="44"/>
        <v>1</v>
      </c>
      <c r="BN28" s="179">
        <f>data!DP26</f>
        <v>15</v>
      </c>
      <c r="BO28" s="170">
        <f>IFERROR(data!DS26/data!$EA26," ")</f>
        <v>5.8823529411764705E-2</v>
      </c>
      <c r="BP28" s="171">
        <f>IFERROR(data!DT26/data!$EA26," ")</f>
        <v>0.76470588235294112</v>
      </c>
      <c r="BQ28" s="25">
        <f t="shared" si="27"/>
        <v>0.82352941176470584</v>
      </c>
      <c r="BR28" s="170">
        <f>IFERROR(data!DU26/data!$EB26," ")</f>
        <v>0.14285714285714285</v>
      </c>
      <c r="BS28" s="171">
        <f>IFERROR(data!DV26/data!$EB26," ")</f>
        <v>0.2857142857142857</v>
      </c>
      <c r="BT28" s="26">
        <f t="shared" si="28"/>
        <v>0.42857142857142855</v>
      </c>
      <c r="BU28" s="179">
        <f>data!EC26</f>
        <v>24</v>
      </c>
      <c r="BW28" s="218"/>
      <c r="BX28" s="218"/>
    </row>
    <row r="29" spans="1:76" s="34" customFormat="1" x14ac:dyDescent="0.25">
      <c r="A29" s="27"/>
      <c r="B29" s="65"/>
      <c r="C29" s="65" t="s">
        <v>90</v>
      </c>
      <c r="D29" s="172">
        <f>data!F27/data!N27</f>
        <v>0.21176470588235294</v>
      </c>
      <c r="E29" s="173">
        <f>data!G27/data!N27</f>
        <v>0.61176470588235299</v>
      </c>
      <c r="F29" s="68">
        <f t="shared" si="9"/>
        <v>0.82352941176470595</v>
      </c>
      <c r="G29" s="172">
        <f>data!H27/data!O27</f>
        <v>0.23529411764705882</v>
      </c>
      <c r="H29" s="173">
        <f>data!I27/data!O27</f>
        <v>0.52941176470588236</v>
      </c>
      <c r="I29" s="91">
        <f t="shared" si="10"/>
        <v>0.76470588235294112</v>
      </c>
      <c r="J29" s="180">
        <f>data!P27</f>
        <v>119</v>
      </c>
      <c r="K29" s="172">
        <f>data!S27/data!AA27</f>
        <v>0.28205128205128205</v>
      </c>
      <c r="L29" s="173">
        <f>data!T27/data!AA27</f>
        <v>0.64102564102564108</v>
      </c>
      <c r="M29" s="68">
        <f t="shared" si="11"/>
        <v>0.92307692307692313</v>
      </c>
      <c r="N29" s="172">
        <f>data!U27/data!AB27</f>
        <v>0.16666666666666666</v>
      </c>
      <c r="O29" s="173">
        <f>data!V27/data!AB27</f>
        <v>0.45833333333333331</v>
      </c>
      <c r="P29" s="91">
        <f t="shared" si="12"/>
        <v>0.625</v>
      </c>
      <c r="Q29" s="180">
        <f>data!AC27</f>
        <v>102</v>
      </c>
      <c r="R29" s="172">
        <f>data!AF27/data!AN27</f>
        <v>0.36231884057971014</v>
      </c>
      <c r="S29" s="173">
        <f>data!AG27/data!AN27</f>
        <v>0.52173913043478259</v>
      </c>
      <c r="T29" s="68">
        <f t="shared" si="30"/>
        <v>0.88405797101449268</v>
      </c>
      <c r="U29" s="172">
        <f>data!AH27/data!AO27</f>
        <v>0.21739130434782608</v>
      </c>
      <c r="V29" s="173">
        <f>data!AI27/data!AO27</f>
        <v>0.65217391304347827</v>
      </c>
      <c r="W29" s="91">
        <f t="shared" si="31"/>
        <v>0.86956521739130432</v>
      </c>
      <c r="X29" s="180">
        <f>data!AP27</f>
        <v>92</v>
      </c>
      <c r="Y29" s="172">
        <f>IFERROR(data!AS27/data!BA27," ")</f>
        <v>0.17857142857142858</v>
      </c>
      <c r="Z29" s="173">
        <f>IFERROR(data!AT27/data!BA27," ")</f>
        <v>0.6785714285714286</v>
      </c>
      <c r="AA29" s="68">
        <f t="shared" si="29"/>
        <v>0.85714285714285721</v>
      </c>
      <c r="AB29" s="172">
        <f>IFERROR(data!AU27/data!BB27," ")</f>
        <v>0.19047619047619047</v>
      </c>
      <c r="AC29" s="173">
        <f>IFERROR(data!AV27/data!BB27," ")</f>
        <v>0.61904761904761907</v>
      </c>
      <c r="AD29" s="91">
        <f t="shared" si="32"/>
        <v>0.80952380952380953</v>
      </c>
      <c r="AE29" s="180">
        <f>data!BC27</f>
        <v>77</v>
      </c>
      <c r="AF29" s="172">
        <f>IFERROR(data!BF27/data!BN27," ")</f>
        <v>0.3</v>
      </c>
      <c r="AG29" s="173">
        <f>IFERROR(data!BG27/data!BN27," ")</f>
        <v>0.58571428571428574</v>
      </c>
      <c r="AH29" s="68">
        <f t="shared" si="33"/>
        <v>0.88571428571428568</v>
      </c>
      <c r="AI29" s="172">
        <f>IFERROR(data!BH27/data!BO27," ")</f>
        <v>0.22727272727272727</v>
      </c>
      <c r="AJ29" s="173">
        <f>IFERROR(data!BI27/data!BO27," ")</f>
        <v>0.5</v>
      </c>
      <c r="AK29" s="91">
        <f t="shared" si="34"/>
        <v>0.72727272727272729</v>
      </c>
      <c r="AL29" s="180">
        <f>data!BP27</f>
        <v>92</v>
      </c>
      <c r="AM29" s="172">
        <f>IFERROR(data!BS27/data!$CA27," ")</f>
        <v>0.34782608695652173</v>
      </c>
      <c r="AN29" s="173">
        <f>IFERROR(data!BT27/data!$CA27," ")</f>
        <v>0.49275362318840582</v>
      </c>
      <c r="AO29" s="68">
        <f t="shared" si="35"/>
        <v>0.84057971014492749</v>
      </c>
      <c r="AP29" s="172">
        <f>IFERROR(data!BU27/data!$CB27," ")</f>
        <v>0.11764705882352941</v>
      </c>
      <c r="AQ29" s="173">
        <f>IFERROR(data!BV27/data!$CB27," ")</f>
        <v>0.70588235294117652</v>
      </c>
      <c r="AR29" s="91">
        <f t="shared" si="36"/>
        <v>0.82352941176470595</v>
      </c>
      <c r="AS29" s="180">
        <f>data!CC27</f>
        <v>86</v>
      </c>
      <c r="AT29" s="172">
        <f>IFERROR(data!CF27/data!$CN27," ")</f>
        <v>0.18604651162790697</v>
      </c>
      <c r="AU29" s="173">
        <f>IFERROR(data!CG27/data!$CN27," ")</f>
        <v>0.69767441860465118</v>
      </c>
      <c r="AV29" s="68">
        <f t="shared" si="37"/>
        <v>0.88372093023255816</v>
      </c>
      <c r="AW29" s="172">
        <f>IFERROR(data!CH27/data!$CO27," ")</f>
        <v>0.2</v>
      </c>
      <c r="AX29" s="173">
        <f>IFERROR(data!CI27/data!$CO27," ")</f>
        <v>0.33333333333333331</v>
      </c>
      <c r="AY29" s="91">
        <f t="shared" si="38"/>
        <v>0.53333333333333333</v>
      </c>
      <c r="AZ29" s="180">
        <f>data!CP27</f>
        <v>58</v>
      </c>
      <c r="BA29" s="172">
        <f>IFERROR(data!CS27/data!$DA27," ")</f>
        <v>0.21621621621621623</v>
      </c>
      <c r="BB29" s="173">
        <f>IFERROR(data!CT27/data!$DA27," ")</f>
        <v>0.6216216216216216</v>
      </c>
      <c r="BC29" s="68">
        <f t="shared" si="39"/>
        <v>0.83783783783783783</v>
      </c>
      <c r="BD29" s="172">
        <f>IFERROR(data!CU27/data!$DB27," ")</f>
        <v>0.14285714285714285</v>
      </c>
      <c r="BE29" s="173">
        <f>IFERROR(data!CV27/data!$DB27," ")</f>
        <v>0.52380952380952384</v>
      </c>
      <c r="BF29" s="91">
        <f t="shared" si="40"/>
        <v>0.66666666666666674</v>
      </c>
      <c r="BG29" s="180">
        <f>data!DC27</f>
        <v>58</v>
      </c>
      <c r="BH29" s="172">
        <f>IFERROR(data!DF27/data!$DN27," ")</f>
        <v>0.13333333333333333</v>
      </c>
      <c r="BI29" s="173">
        <f>IFERROR(data!DG27/data!$DN27," ")</f>
        <v>0.6333333333333333</v>
      </c>
      <c r="BJ29" s="68">
        <f t="shared" si="43"/>
        <v>0.76666666666666661</v>
      </c>
      <c r="BK29" s="172">
        <f>IFERROR(data!DH27/data!$DO27," ")</f>
        <v>0.18181818181818182</v>
      </c>
      <c r="BL29" s="173">
        <f>IFERROR(data!DI27/data!$DO27," ")</f>
        <v>0.72727272727272729</v>
      </c>
      <c r="BM29" s="91">
        <f t="shared" si="44"/>
        <v>0.90909090909090917</v>
      </c>
      <c r="BN29" s="180">
        <f>data!DP27</f>
        <v>41</v>
      </c>
      <c r="BO29" s="172">
        <f>IFERROR(data!DS27/data!$EA27," ")</f>
        <v>0.10810810810810811</v>
      </c>
      <c r="BP29" s="173">
        <f>IFERROR(data!DT27/data!$EA27," ")</f>
        <v>0.6216216216216216</v>
      </c>
      <c r="BQ29" s="68">
        <f t="shared" si="27"/>
        <v>0.72972972972972971</v>
      </c>
      <c r="BR29" s="172">
        <f>IFERROR(data!DU27/data!$EB27," ")</f>
        <v>0.13333333333333333</v>
      </c>
      <c r="BS29" s="173">
        <f>IFERROR(data!DV27/data!$EB27," ")</f>
        <v>0.53333333333333333</v>
      </c>
      <c r="BT29" s="91">
        <f t="shared" si="28"/>
        <v>0.66666666666666663</v>
      </c>
      <c r="BU29" s="180">
        <f>data!EC27</f>
        <v>52</v>
      </c>
      <c r="BW29" s="218"/>
      <c r="BX29" s="218"/>
    </row>
    <row r="30" spans="1:76" s="34" customFormat="1" x14ac:dyDescent="0.25">
      <c r="A30" s="27"/>
      <c r="B30" s="28" t="s">
        <v>32</v>
      </c>
      <c r="C30" s="28" t="s">
        <v>33</v>
      </c>
      <c r="D30" s="170">
        <f>data!F28/data!N28</f>
        <v>0.16666666666666666</v>
      </c>
      <c r="E30" s="171">
        <f>data!G28/data!N28</f>
        <v>0.5</v>
      </c>
      <c r="F30" s="25">
        <f t="shared" si="9"/>
        <v>0.66666666666666663</v>
      </c>
      <c r="G30" s="170">
        <f>data!H28/data!O28</f>
        <v>1</v>
      </c>
      <c r="H30" s="171">
        <f>data!I28/data!O28</f>
        <v>0</v>
      </c>
      <c r="I30" s="26">
        <f t="shared" si="10"/>
        <v>1</v>
      </c>
      <c r="J30" s="179">
        <f>data!P28</f>
        <v>7</v>
      </c>
      <c r="K30" s="170">
        <f>data!S28/data!AA28</f>
        <v>0.25</v>
      </c>
      <c r="L30" s="171">
        <f>data!T28/data!AA28</f>
        <v>0.5</v>
      </c>
      <c r="M30" s="25">
        <f t="shared" si="11"/>
        <v>0.75</v>
      </c>
      <c r="N30" s="170">
        <f>data!U28/data!AB28</f>
        <v>0</v>
      </c>
      <c r="O30" s="171">
        <f>data!V28/data!AB28</f>
        <v>1</v>
      </c>
      <c r="P30" s="26">
        <f t="shared" si="12"/>
        <v>1</v>
      </c>
      <c r="Q30" s="179">
        <f>data!AC28</f>
        <v>5</v>
      </c>
      <c r="R30" s="170"/>
      <c r="S30" s="171"/>
      <c r="T30" s="25"/>
      <c r="U30" s="170">
        <f>data!AH28/data!AO28</f>
        <v>0</v>
      </c>
      <c r="V30" s="171">
        <f>data!AI28/data!AO28</f>
        <v>1</v>
      </c>
      <c r="W30" s="26">
        <f t="shared" si="31"/>
        <v>1</v>
      </c>
      <c r="X30" s="179">
        <f>data!AP28</f>
        <v>3</v>
      </c>
      <c r="Y30" s="170">
        <f>IFERROR(data!AS28/data!BA28," ")</f>
        <v>0.33333333333333331</v>
      </c>
      <c r="Z30" s="171">
        <f>IFERROR(data!AT28/data!BA28," ")</f>
        <v>0.66666666666666663</v>
      </c>
      <c r="AA30" s="25">
        <f t="shared" si="29"/>
        <v>1</v>
      </c>
      <c r="AB30" s="170">
        <f>IFERROR(data!AU28/data!BB28," ")</f>
        <v>0.5</v>
      </c>
      <c r="AC30" s="171">
        <f>IFERROR(data!AV28/data!BB28," ")</f>
        <v>0.5</v>
      </c>
      <c r="AD30" s="26">
        <f t="shared" si="32"/>
        <v>1</v>
      </c>
      <c r="AE30" s="179">
        <f>data!BC28</f>
        <v>5</v>
      </c>
      <c r="AF30" s="170">
        <f>IFERROR(data!BF28/data!BN28," ")</f>
        <v>0</v>
      </c>
      <c r="AG30" s="171">
        <f>IFERROR(data!BG28/data!BN28," ")</f>
        <v>1</v>
      </c>
      <c r="AH30" s="25">
        <f t="shared" si="33"/>
        <v>1</v>
      </c>
      <c r="AI30" s="170">
        <f>IFERROR(data!BH28/data!BO28," ")</f>
        <v>0</v>
      </c>
      <c r="AJ30" s="171">
        <f>IFERROR(data!BI28/data!BO28," ")</f>
        <v>1</v>
      </c>
      <c r="AK30" s="26">
        <f t="shared" si="34"/>
        <v>1</v>
      </c>
      <c r="AL30" s="179">
        <f>data!BP28</f>
        <v>7</v>
      </c>
      <c r="AM30" s="170">
        <f>IFERROR(data!BS28/data!$CA28," ")</f>
        <v>0.25</v>
      </c>
      <c r="AN30" s="171">
        <f>IFERROR(data!BT28/data!$CA28," ")</f>
        <v>0.75</v>
      </c>
      <c r="AO30" s="25">
        <f t="shared" si="35"/>
        <v>1</v>
      </c>
      <c r="AP30" s="170">
        <f>IFERROR(data!BU28/data!$CB28," ")</f>
        <v>0</v>
      </c>
      <c r="AQ30" s="171">
        <f>IFERROR(data!BV28/data!$CB28," ")</f>
        <v>0.5</v>
      </c>
      <c r="AR30" s="26">
        <f t="shared" si="36"/>
        <v>0.5</v>
      </c>
      <c r="AS30" s="179">
        <f>data!CC28</f>
        <v>6</v>
      </c>
      <c r="AT30" s="170" t="str">
        <f>IFERROR(data!CF28/data!$CN28," ")</f>
        <v xml:space="preserve"> </v>
      </c>
      <c r="AU30" s="171" t="str">
        <f>IFERROR(data!CG28/data!$CN28," ")</f>
        <v xml:space="preserve"> </v>
      </c>
      <c r="AV30" s="25" t="str">
        <f t="shared" si="37"/>
        <v xml:space="preserve"> </v>
      </c>
      <c r="AW30" s="170">
        <f>IFERROR(data!CH28/data!$CO28," ")</f>
        <v>0</v>
      </c>
      <c r="AX30" s="171">
        <f>IFERROR(data!CI28/data!$CO28," ")</f>
        <v>0</v>
      </c>
      <c r="AY30" s="26">
        <f t="shared" si="38"/>
        <v>0</v>
      </c>
      <c r="AZ30" s="179">
        <f>data!CP28</f>
        <v>1</v>
      </c>
      <c r="BA30" s="170">
        <f>IFERROR(data!CS28/data!$DA28," ")</f>
        <v>0</v>
      </c>
      <c r="BB30" s="171">
        <f>IFERROR(data!CT28/data!$DA28," ")</f>
        <v>1</v>
      </c>
      <c r="BC30" s="25">
        <f t="shared" si="39"/>
        <v>1</v>
      </c>
      <c r="BD30" s="170">
        <f>IFERROR(data!CU28/data!$DB28," ")</f>
        <v>0</v>
      </c>
      <c r="BE30" s="171">
        <f>IFERROR(data!CV28/data!$DB28," ")</f>
        <v>1</v>
      </c>
      <c r="BF30" s="26">
        <f t="shared" si="40"/>
        <v>1</v>
      </c>
      <c r="BG30" s="179">
        <f>data!DC28</f>
        <v>2</v>
      </c>
      <c r="BH30" s="170">
        <f>IFERROR(data!DF28/data!$DN28," ")</f>
        <v>0</v>
      </c>
      <c r="BI30" s="171">
        <f>IFERROR(data!DG28/data!$DN28," ")</f>
        <v>1</v>
      </c>
      <c r="BJ30" s="25">
        <f t="shared" si="43"/>
        <v>1</v>
      </c>
      <c r="BK30" s="170" t="str">
        <f>IFERROR(data!DH28/data!$DO28," ")</f>
        <v xml:space="preserve"> </v>
      </c>
      <c r="BL30" s="171" t="str">
        <f>IFERROR(data!DI28/data!$DO28," ")</f>
        <v xml:space="preserve"> </v>
      </c>
      <c r="BM30" s="26" t="str">
        <f t="shared" si="44"/>
        <v xml:space="preserve"> </v>
      </c>
      <c r="BN30" s="179">
        <f>data!DP28</f>
        <v>2</v>
      </c>
      <c r="BO30" s="170">
        <f>IFERROR(data!DS28/data!$EA28," ")</f>
        <v>1</v>
      </c>
      <c r="BP30" s="171">
        <f>IFERROR(data!DT28/data!$EA28," ")</f>
        <v>0</v>
      </c>
      <c r="BQ30" s="25">
        <f t="shared" si="27"/>
        <v>1</v>
      </c>
      <c r="BR30" s="170" t="str">
        <f>IFERROR(data!DU28/data!$EB28," ")</f>
        <v xml:space="preserve"> </v>
      </c>
      <c r="BS30" s="171" t="str">
        <f>IFERROR(data!DV28/data!$EB28," ")</f>
        <v xml:space="preserve"> </v>
      </c>
      <c r="BT30" s="26" t="str">
        <f t="shared" si="28"/>
        <v xml:space="preserve"> </v>
      </c>
      <c r="BU30" s="179">
        <f>data!EC28</f>
        <v>1</v>
      </c>
      <c r="BW30" s="218"/>
      <c r="BX30" s="218"/>
    </row>
    <row r="31" spans="1:76" s="34" customFormat="1" x14ac:dyDescent="0.25">
      <c r="A31" s="27"/>
      <c r="B31" s="28"/>
      <c r="C31" s="28" t="s">
        <v>34</v>
      </c>
      <c r="D31" s="170">
        <f>data!F29/data!N29</f>
        <v>0</v>
      </c>
      <c r="E31" s="171">
        <f>data!G29/data!N29</f>
        <v>0.8571428571428571</v>
      </c>
      <c r="F31" s="25">
        <f t="shared" si="9"/>
        <v>0.8571428571428571</v>
      </c>
      <c r="G31" s="170"/>
      <c r="H31" s="171"/>
      <c r="I31" s="26">
        <f t="shared" si="10"/>
        <v>0</v>
      </c>
      <c r="J31" s="179">
        <f>data!P29</f>
        <v>7</v>
      </c>
      <c r="K31" s="170">
        <f>data!S29/data!AA29</f>
        <v>0.16666666666666666</v>
      </c>
      <c r="L31" s="171">
        <f>data!T29/data!AA29</f>
        <v>0.66666666666666663</v>
      </c>
      <c r="M31" s="25">
        <f t="shared" si="11"/>
        <v>0.83333333333333326</v>
      </c>
      <c r="N31" s="170"/>
      <c r="O31" s="171"/>
      <c r="P31" s="26"/>
      <c r="Q31" s="179">
        <f>data!AC29</f>
        <v>6</v>
      </c>
      <c r="R31" s="170">
        <f>data!AF29/data!AN29</f>
        <v>0</v>
      </c>
      <c r="S31" s="171">
        <f>data!AG29/data!AN29</f>
        <v>0.83333333333333337</v>
      </c>
      <c r="T31" s="25">
        <f t="shared" si="30"/>
        <v>0.83333333333333337</v>
      </c>
      <c r="U31" s="170">
        <f>data!AH29/data!AO29</f>
        <v>0</v>
      </c>
      <c r="V31" s="171">
        <f>data!AI29/data!AO29</f>
        <v>0</v>
      </c>
      <c r="W31" s="26">
        <f t="shared" si="31"/>
        <v>0</v>
      </c>
      <c r="X31" s="179">
        <f>data!AP29</f>
        <v>7</v>
      </c>
      <c r="Y31" s="170">
        <f>IFERROR(data!AS29/data!BA29," ")</f>
        <v>0</v>
      </c>
      <c r="Z31" s="171">
        <f>IFERROR(data!AT29/data!BA29," ")</f>
        <v>1</v>
      </c>
      <c r="AA31" s="25">
        <f t="shared" si="29"/>
        <v>1</v>
      </c>
      <c r="AB31" s="170" t="str">
        <f>IFERROR(data!AU29/data!BB29," ")</f>
        <v xml:space="preserve"> </v>
      </c>
      <c r="AC31" s="171" t="str">
        <f>IFERROR(data!AV29/data!BB29," ")</f>
        <v xml:space="preserve"> </v>
      </c>
      <c r="AD31" s="26" t="str">
        <f t="shared" si="32"/>
        <v xml:space="preserve"> </v>
      </c>
      <c r="AE31" s="179">
        <f>data!BC29</f>
        <v>3</v>
      </c>
      <c r="AF31" s="170">
        <f>IFERROR(data!BF29/data!BN29," ")</f>
        <v>0.2</v>
      </c>
      <c r="AG31" s="171">
        <f>IFERROR(data!BG29/data!BN29," ")</f>
        <v>0.8</v>
      </c>
      <c r="AH31" s="25">
        <f t="shared" si="33"/>
        <v>1</v>
      </c>
      <c r="AI31" s="170" t="str">
        <f>IFERROR(data!BH29/data!BO29," ")</f>
        <v xml:space="preserve"> </v>
      </c>
      <c r="AJ31" s="171" t="str">
        <f>IFERROR(data!BI29/data!BO29," ")</f>
        <v xml:space="preserve"> </v>
      </c>
      <c r="AK31" s="26" t="str">
        <f t="shared" si="34"/>
        <v xml:space="preserve"> </v>
      </c>
      <c r="AL31" s="179">
        <f>data!BP29</f>
        <v>5</v>
      </c>
      <c r="AM31" s="170">
        <f>IFERROR(data!BS29/data!$CA29," ")</f>
        <v>0</v>
      </c>
      <c r="AN31" s="171">
        <f>IFERROR(data!BT29/data!$CA29," ")</f>
        <v>0.8</v>
      </c>
      <c r="AO31" s="25">
        <f t="shared" si="35"/>
        <v>0.8</v>
      </c>
      <c r="AP31" s="170">
        <f>IFERROR(data!BU29/data!$CB29," ")</f>
        <v>0</v>
      </c>
      <c r="AQ31" s="171">
        <f>IFERROR(data!BV29/data!$CB29," ")</f>
        <v>1</v>
      </c>
      <c r="AR31" s="26">
        <f t="shared" si="36"/>
        <v>1</v>
      </c>
      <c r="AS31" s="179">
        <f>data!CC29</f>
        <v>6</v>
      </c>
      <c r="AT31" s="170">
        <f>IFERROR(data!CF29/data!$CN29," ")</f>
        <v>0.33333333333333331</v>
      </c>
      <c r="AU31" s="171">
        <f>IFERROR(data!CG29/data!$CN29," ")</f>
        <v>0.33333333333333331</v>
      </c>
      <c r="AV31" s="25">
        <f t="shared" si="37"/>
        <v>0.66666666666666663</v>
      </c>
      <c r="AW31" s="170" t="str">
        <f>IFERROR(data!CH29/data!$CO29," ")</f>
        <v xml:space="preserve"> </v>
      </c>
      <c r="AX31" s="171" t="str">
        <f>IFERROR(data!CI29/data!$CO29," ")</f>
        <v xml:space="preserve"> </v>
      </c>
      <c r="AY31" s="26" t="str">
        <f t="shared" si="38"/>
        <v xml:space="preserve"> </v>
      </c>
      <c r="AZ31" s="179">
        <f>data!CP29</f>
        <v>3</v>
      </c>
      <c r="BA31" s="170" t="str">
        <f>IFERROR(data!CS29/data!$DA29," ")</f>
        <v xml:space="preserve"> </v>
      </c>
      <c r="BB31" s="171" t="str">
        <f>IFERROR(data!CT29/data!$DA29," ")</f>
        <v xml:space="preserve"> </v>
      </c>
      <c r="BC31" s="25" t="str">
        <f t="shared" si="39"/>
        <v xml:space="preserve"> </v>
      </c>
      <c r="BD31" s="170" t="str">
        <f>IFERROR(data!CU29/data!$DB29," ")</f>
        <v xml:space="preserve"> </v>
      </c>
      <c r="BE31" s="171" t="str">
        <f>IFERROR(data!CV29/data!$DB29," ")</f>
        <v xml:space="preserve"> </v>
      </c>
      <c r="BF31" s="26" t="str">
        <f t="shared" si="40"/>
        <v xml:space="preserve"> </v>
      </c>
      <c r="BG31" s="179">
        <f>data!DC29</f>
        <v>0</v>
      </c>
      <c r="BH31" s="170" t="str">
        <f>IFERROR(data!DF29/data!$DN29," ")</f>
        <v xml:space="preserve"> </v>
      </c>
      <c r="BI31" s="171" t="str">
        <f>IFERROR(data!DG29/data!$DN29," ")</f>
        <v xml:space="preserve"> </v>
      </c>
      <c r="BJ31" s="25" t="str">
        <f t="shared" si="43"/>
        <v xml:space="preserve"> </v>
      </c>
      <c r="BK31" s="170" t="str">
        <f>IFERROR(data!DH29/data!$DO29," ")</f>
        <v xml:space="preserve"> </v>
      </c>
      <c r="BL31" s="171" t="str">
        <f>IFERROR(data!DI29/data!$DO29," ")</f>
        <v xml:space="preserve"> </v>
      </c>
      <c r="BM31" s="26" t="str">
        <f t="shared" si="44"/>
        <v xml:space="preserve"> </v>
      </c>
      <c r="BN31" s="179">
        <f>data!DP29</f>
        <v>0</v>
      </c>
      <c r="BO31" s="170" t="str">
        <f>IFERROR(data!DS29/data!$EA29," ")</f>
        <v xml:space="preserve"> </v>
      </c>
      <c r="BP31" s="171" t="str">
        <f>IFERROR(data!DT29/data!$EA29," ")</f>
        <v xml:space="preserve"> </v>
      </c>
      <c r="BQ31" s="25" t="str">
        <f t="shared" si="27"/>
        <v xml:space="preserve"> </v>
      </c>
      <c r="BR31" s="170" t="str">
        <f>IFERROR(data!DU29/data!$EB29," ")</f>
        <v xml:space="preserve"> </v>
      </c>
      <c r="BS31" s="171" t="str">
        <f>IFERROR(data!DV29/data!$EB29," ")</f>
        <v xml:space="preserve"> </v>
      </c>
      <c r="BT31" s="26" t="str">
        <f t="shared" si="28"/>
        <v xml:space="preserve"> </v>
      </c>
      <c r="BU31" s="179">
        <f>data!EC29</f>
        <v>0</v>
      </c>
      <c r="BW31" s="218"/>
      <c r="BX31" s="218"/>
    </row>
    <row r="32" spans="1:76" s="34" customFormat="1" x14ac:dyDescent="0.25">
      <c r="A32" s="27"/>
      <c r="B32" s="28"/>
      <c r="C32" s="28" t="s">
        <v>35</v>
      </c>
      <c r="D32" s="170">
        <f>data!F30/data!N30</f>
        <v>7.1428571428571425E-2</v>
      </c>
      <c r="E32" s="171">
        <f>data!G30/data!N30</f>
        <v>0.9285714285714286</v>
      </c>
      <c r="F32" s="25">
        <f t="shared" si="9"/>
        <v>1</v>
      </c>
      <c r="G32" s="170">
        <f>data!H30/data!O30</f>
        <v>0</v>
      </c>
      <c r="H32" s="171">
        <f>data!I30/data!O30</f>
        <v>0.75</v>
      </c>
      <c r="I32" s="26">
        <f t="shared" si="10"/>
        <v>0.75</v>
      </c>
      <c r="J32" s="179">
        <f>data!P30</f>
        <v>22</v>
      </c>
      <c r="K32" s="170">
        <f>data!S30/data!AA30</f>
        <v>0.125</v>
      </c>
      <c r="L32" s="171">
        <f>data!T30/data!AA30</f>
        <v>0.625</v>
      </c>
      <c r="M32" s="25">
        <f t="shared" si="11"/>
        <v>0.75</v>
      </c>
      <c r="N32" s="170">
        <f>data!U30/data!AB30</f>
        <v>0.14285714285714285</v>
      </c>
      <c r="O32" s="171">
        <f>data!V30/data!AB30</f>
        <v>0.7142857142857143</v>
      </c>
      <c r="P32" s="26">
        <f t="shared" si="12"/>
        <v>0.85714285714285721</v>
      </c>
      <c r="Q32" s="179">
        <f>data!AC30</f>
        <v>23</v>
      </c>
      <c r="R32" s="170">
        <f>data!AF30/data!AN30</f>
        <v>0.30769230769230771</v>
      </c>
      <c r="S32" s="171">
        <f>data!AG30/data!AN30</f>
        <v>0.53846153846153844</v>
      </c>
      <c r="T32" s="25">
        <f t="shared" si="30"/>
        <v>0.84615384615384615</v>
      </c>
      <c r="U32" s="170">
        <f>data!AH30/data!AO30</f>
        <v>0</v>
      </c>
      <c r="V32" s="171">
        <f>data!AI30/data!AO30</f>
        <v>0.9</v>
      </c>
      <c r="W32" s="26">
        <f t="shared" si="31"/>
        <v>0.9</v>
      </c>
      <c r="X32" s="179">
        <f>data!AP30</f>
        <v>23</v>
      </c>
      <c r="Y32" s="170">
        <f>IFERROR(data!AS30/data!BA30," ")</f>
        <v>0.15384615384615385</v>
      </c>
      <c r="Z32" s="171">
        <f>IFERROR(data!AT30/data!BA30," ")</f>
        <v>0.46153846153846156</v>
      </c>
      <c r="AA32" s="25">
        <f t="shared" si="29"/>
        <v>0.61538461538461542</v>
      </c>
      <c r="AB32" s="170">
        <f>IFERROR(data!AU30/data!BB30," ")</f>
        <v>9.0909090909090912E-2</v>
      </c>
      <c r="AC32" s="171">
        <f>IFERROR(data!AV30/data!BB30," ")</f>
        <v>0.81818181818181823</v>
      </c>
      <c r="AD32" s="26">
        <f t="shared" si="32"/>
        <v>0.90909090909090917</v>
      </c>
      <c r="AE32" s="179">
        <f>data!BC30</f>
        <v>24</v>
      </c>
      <c r="AF32" s="170">
        <f>IFERROR(data!BF30/data!BN30," ")</f>
        <v>0.1111111111111111</v>
      </c>
      <c r="AG32" s="171">
        <f>IFERROR(data!BG30/data!BN30," ")</f>
        <v>0.88888888888888884</v>
      </c>
      <c r="AH32" s="25">
        <f t="shared" si="33"/>
        <v>1</v>
      </c>
      <c r="AI32" s="170">
        <f>IFERROR(data!BH30/data!BO30," ")</f>
        <v>0.22222222222222221</v>
      </c>
      <c r="AJ32" s="171">
        <f>IFERROR(data!BI30/data!BO30," ")</f>
        <v>0.77777777777777779</v>
      </c>
      <c r="AK32" s="26">
        <f t="shared" si="34"/>
        <v>1</v>
      </c>
      <c r="AL32" s="179">
        <f>data!BP30</f>
        <v>18</v>
      </c>
      <c r="AM32" s="170">
        <f>IFERROR(data!BS30/data!$CA30," ")</f>
        <v>0.125</v>
      </c>
      <c r="AN32" s="171">
        <f>IFERROR(data!BT30/data!$CA30," ")</f>
        <v>0.5</v>
      </c>
      <c r="AO32" s="25">
        <f t="shared" si="35"/>
        <v>0.625</v>
      </c>
      <c r="AP32" s="170">
        <f>IFERROR(data!BU30/data!$CB30," ")</f>
        <v>0</v>
      </c>
      <c r="AQ32" s="171">
        <f>IFERROR(data!BV30/data!$CB30," ")</f>
        <v>0.55555555555555558</v>
      </c>
      <c r="AR32" s="26">
        <f t="shared" si="36"/>
        <v>0.55555555555555558</v>
      </c>
      <c r="AS32" s="179">
        <f>data!CC30</f>
        <v>17</v>
      </c>
      <c r="AT32" s="170">
        <f>IFERROR(data!CF30/data!$CN30," ")</f>
        <v>0</v>
      </c>
      <c r="AU32" s="171">
        <f>IFERROR(data!CG30/data!$CN30," ")</f>
        <v>0.8571428571428571</v>
      </c>
      <c r="AV32" s="25">
        <f t="shared" si="37"/>
        <v>0.8571428571428571</v>
      </c>
      <c r="AW32" s="170">
        <f>IFERROR(data!CH30/data!$CO30," ")</f>
        <v>0</v>
      </c>
      <c r="AX32" s="171">
        <f>IFERROR(data!CI30/data!$CO30," ")</f>
        <v>0.75</v>
      </c>
      <c r="AY32" s="26">
        <f t="shared" si="38"/>
        <v>0.75</v>
      </c>
      <c r="AZ32" s="179">
        <f>data!CP30</f>
        <v>11</v>
      </c>
      <c r="BA32" s="170">
        <f>IFERROR(data!CS30/data!$DA30," ")</f>
        <v>9.0909090909090912E-2</v>
      </c>
      <c r="BB32" s="171">
        <f>IFERROR(data!CT30/data!$DA30," ")</f>
        <v>0.54545454545454541</v>
      </c>
      <c r="BC32" s="25">
        <f t="shared" si="39"/>
        <v>0.63636363636363635</v>
      </c>
      <c r="BD32" s="170">
        <f>IFERROR(data!CU30/data!$DB30," ")</f>
        <v>0</v>
      </c>
      <c r="BE32" s="171">
        <f>IFERROR(data!CV30/data!$DB30," ")</f>
        <v>0.33333333333333331</v>
      </c>
      <c r="BF32" s="26">
        <f t="shared" si="40"/>
        <v>0.33333333333333331</v>
      </c>
      <c r="BG32" s="179">
        <f>data!DC30</f>
        <v>14</v>
      </c>
      <c r="BH32" s="170">
        <f>IFERROR(data!DF30/data!$DN30," ")</f>
        <v>0.125</v>
      </c>
      <c r="BI32" s="171">
        <f>IFERROR(data!DG30/data!$DN30," ")</f>
        <v>0.75</v>
      </c>
      <c r="BJ32" s="25">
        <f t="shared" si="43"/>
        <v>0.875</v>
      </c>
      <c r="BK32" s="170">
        <f>IFERROR(data!DH30/data!$DO30," ")</f>
        <v>0.2</v>
      </c>
      <c r="BL32" s="171">
        <f>IFERROR(data!DI30/data!$DO30," ")</f>
        <v>0.8</v>
      </c>
      <c r="BM32" s="26">
        <f t="shared" si="44"/>
        <v>1</v>
      </c>
      <c r="BN32" s="179">
        <f>data!DP30</f>
        <v>13</v>
      </c>
      <c r="BO32" s="170">
        <f>IFERROR(data!DS30/data!$EA30," ")</f>
        <v>0</v>
      </c>
      <c r="BP32" s="171">
        <f>IFERROR(data!DT30/data!$EA30," ")</f>
        <v>0.83333333333333337</v>
      </c>
      <c r="BQ32" s="25">
        <f t="shared" si="27"/>
        <v>0.83333333333333337</v>
      </c>
      <c r="BR32" s="170">
        <f>IFERROR(data!DU30/data!$EB30," ")</f>
        <v>0</v>
      </c>
      <c r="BS32" s="171">
        <f>IFERROR(data!DV30/data!$EB30," ")</f>
        <v>1</v>
      </c>
      <c r="BT32" s="26">
        <f t="shared" si="28"/>
        <v>1</v>
      </c>
      <c r="BU32" s="179">
        <f>data!EC30</f>
        <v>10</v>
      </c>
      <c r="BW32" s="218"/>
      <c r="BX32" s="218"/>
    </row>
    <row r="33" spans="1:76" s="34" customFormat="1" x14ac:dyDescent="0.25">
      <c r="A33" s="27"/>
      <c r="B33" s="28"/>
      <c r="C33" s="28" t="s">
        <v>36</v>
      </c>
      <c r="D33" s="170">
        <f>data!F31/data!N31</f>
        <v>1</v>
      </c>
      <c r="E33" s="171">
        <f>data!G31/data!N31</f>
        <v>0</v>
      </c>
      <c r="F33" s="25">
        <f t="shared" si="9"/>
        <v>1</v>
      </c>
      <c r="G33" s="170"/>
      <c r="H33" s="171"/>
      <c r="I33" s="26"/>
      <c r="J33" s="179">
        <f>data!P31</f>
        <v>1</v>
      </c>
      <c r="K33" s="170"/>
      <c r="L33" s="171"/>
      <c r="M33" s="25"/>
      <c r="N33" s="170"/>
      <c r="O33" s="171"/>
      <c r="P33" s="26"/>
      <c r="Q33" s="179">
        <f>data!AC31</f>
        <v>0</v>
      </c>
      <c r="R33" s="170"/>
      <c r="S33" s="171"/>
      <c r="T33" s="25"/>
      <c r="U33" s="170"/>
      <c r="V33" s="171"/>
      <c r="W33" s="26"/>
      <c r="X33" s="179"/>
      <c r="Y33" s="170" t="str">
        <f>IFERROR(data!AS31/data!BA31," ")</f>
        <v xml:space="preserve"> </v>
      </c>
      <c r="Z33" s="171" t="str">
        <f>IFERROR(data!AT31/data!BA31," ")</f>
        <v xml:space="preserve"> </v>
      </c>
      <c r="AA33" s="25" t="str">
        <f>IFERROR(Y33+Z33," ")</f>
        <v xml:space="preserve"> </v>
      </c>
      <c r="AB33" s="170" t="str">
        <f>IFERROR(data!AU31/data!BB31," ")</f>
        <v xml:space="preserve"> </v>
      </c>
      <c r="AC33" s="171" t="str">
        <f>IFERROR(data!AV31/data!BB31," ")</f>
        <v xml:space="preserve"> </v>
      </c>
      <c r="AD33" s="26" t="str">
        <f t="shared" si="32"/>
        <v xml:space="preserve"> </v>
      </c>
      <c r="AE33" s="179">
        <f>data!BC31</f>
        <v>0</v>
      </c>
      <c r="AF33" s="170" t="str">
        <f>IFERROR(data!BF31/data!BN31," ")</f>
        <v xml:space="preserve"> </v>
      </c>
      <c r="AG33" s="171" t="str">
        <f>IFERROR(data!BG31/data!BN31," ")</f>
        <v xml:space="preserve"> </v>
      </c>
      <c r="AH33" s="25" t="str">
        <f t="shared" si="33"/>
        <v xml:space="preserve"> </v>
      </c>
      <c r="AI33" s="170" t="str">
        <f>IFERROR(data!BH31/data!BO31," ")</f>
        <v xml:space="preserve"> </v>
      </c>
      <c r="AJ33" s="171" t="str">
        <f>IFERROR(data!BI31/data!BO31," ")</f>
        <v xml:space="preserve"> </v>
      </c>
      <c r="AK33" s="26" t="str">
        <f t="shared" si="34"/>
        <v xml:space="preserve"> </v>
      </c>
      <c r="AL33" s="179">
        <f>data!BP31</f>
        <v>0</v>
      </c>
      <c r="AM33" s="170" t="str">
        <f>IFERROR(data!BS31/data!$CA31," ")</f>
        <v xml:space="preserve"> </v>
      </c>
      <c r="AN33" s="171" t="str">
        <f>IFERROR(data!BT31/data!$CA31," ")</f>
        <v xml:space="preserve"> </v>
      </c>
      <c r="AO33" s="25" t="str">
        <f t="shared" si="35"/>
        <v xml:space="preserve"> </v>
      </c>
      <c r="AP33" s="170" t="str">
        <f>IFERROR(data!BU31/data!$CB31," ")</f>
        <v xml:space="preserve"> </v>
      </c>
      <c r="AQ33" s="171" t="str">
        <f>IFERROR(data!BV31/data!$CB31," ")</f>
        <v xml:space="preserve"> </v>
      </c>
      <c r="AR33" s="26" t="str">
        <f t="shared" si="36"/>
        <v xml:space="preserve"> </v>
      </c>
      <c r="AS33" s="179">
        <f>data!CC31</f>
        <v>0</v>
      </c>
      <c r="AT33" s="170" t="str">
        <f>IFERROR(data!CF31/data!$CN31," ")</f>
        <v xml:space="preserve"> </v>
      </c>
      <c r="AU33" s="171" t="str">
        <f>IFERROR(data!CG31/data!$CN31," ")</f>
        <v xml:space="preserve"> </v>
      </c>
      <c r="AV33" s="25" t="str">
        <f t="shared" si="37"/>
        <v xml:space="preserve"> </v>
      </c>
      <c r="AW33" s="170" t="str">
        <f>IFERROR(data!CH31/data!$CO31," ")</f>
        <v xml:space="preserve"> </v>
      </c>
      <c r="AX33" s="171" t="str">
        <f>IFERROR(data!CI31/data!$CO31," ")</f>
        <v xml:space="preserve"> </v>
      </c>
      <c r="AY33" s="26" t="str">
        <f t="shared" si="38"/>
        <v xml:space="preserve"> </v>
      </c>
      <c r="AZ33" s="179">
        <f>data!CP31</f>
        <v>0</v>
      </c>
      <c r="BA33" s="170" t="str">
        <f>IFERROR(data!CS31/data!$DA31," ")</f>
        <v xml:space="preserve"> </v>
      </c>
      <c r="BB33" s="171" t="str">
        <f>IFERROR(data!CT31/data!$DA31," ")</f>
        <v xml:space="preserve"> </v>
      </c>
      <c r="BC33" s="25" t="str">
        <f t="shared" si="39"/>
        <v xml:space="preserve"> </v>
      </c>
      <c r="BD33" s="170" t="str">
        <f>IFERROR(data!CU31/data!$DB31," ")</f>
        <v xml:space="preserve"> </v>
      </c>
      <c r="BE33" s="171" t="str">
        <f>IFERROR(data!CV31/data!$DB31," ")</f>
        <v xml:space="preserve"> </v>
      </c>
      <c r="BF33" s="26" t="str">
        <f t="shared" si="40"/>
        <v xml:space="preserve"> </v>
      </c>
      <c r="BG33" s="179">
        <f>data!DC31</f>
        <v>0</v>
      </c>
      <c r="BH33" s="170" t="str">
        <f>IFERROR(data!DF31/data!$DN31," ")</f>
        <v xml:space="preserve"> </v>
      </c>
      <c r="BI33" s="171" t="str">
        <f>IFERROR(data!DG31/data!$DN31," ")</f>
        <v xml:space="preserve"> </v>
      </c>
      <c r="BJ33" s="25" t="str">
        <f t="shared" si="43"/>
        <v xml:space="preserve"> </v>
      </c>
      <c r="BK33" s="170" t="str">
        <f>IFERROR(data!DH31/data!$DO31," ")</f>
        <v xml:space="preserve"> </v>
      </c>
      <c r="BL33" s="171" t="str">
        <f>IFERROR(data!DI31/data!$DO31," ")</f>
        <v xml:space="preserve"> </v>
      </c>
      <c r="BM33" s="26" t="str">
        <f t="shared" si="44"/>
        <v xml:space="preserve"> </v>
      </c>
      <c r="BN33" s="179">
        <f>data!DP31</f>
        <v>0</v>
      </c>
      <c r="BO33" s="170" t="str">
        <f>IFERROR(data!DS31/data!$EA31," ")</f>
        <v xml:space="preserve"> </v>
      </c>
      <c r="BP33" s="171" t="str">
        <f>IFERROR(data!DT31/data!$EA31," ")</f>
        <v xml:space="preserve"> </v>
      </c>
      <c r="BQ33" s="25" t="str">
        <f t="shared" si="27"/>
        <v xml:space="preserve"> </v>
      </c>
      <c r="BR33" s="170" t="str">
        <f>IFERROR(data!DU31/data!$EB31," ")</f>
        <v xml:space="preserve"> </v>
      </c>
      <c r="BS33" s="171" t="str">
        <f>IFERROR(data!DV31/data!$EB31," ")</f>
        <v xml:space="preserve"> </v>
      </c>
      <c r="BT33" s="26" t="str">
        <f t="shared" si="28"/>
        <v xml:space="preserve"> </v>
      </c>
      <c r="BU33" s="179">
        <f>data!EC31</f>
        <v>0</v>
      </c>
      <c r="BW33" s="218"/>
      <c r="BX33" s="218"/>
    </row>
    <row r="34" spans="1:76" s="34" customFormat="1" x14ac:dyDescent="0.25">
      <c r="A34" s="27"/>
      <c r="B34" s="28"/>
      <c r="C34" s="28" t="s">
        <v>32</v>
      </c>
      <c r="D34" s="170"/>
      <c r="E34" s="171"/>
      <c r="F34" s="25">
        <f t="shared" si="9"/>
        <v>0</v>
      </c>
      <c r="G34" s="170"/>
      <c r="H34" s="171"/>
      <c r="I34" s="26">
        <f t="shared" si="10"/>
        <v>0</v>
      </c>
      <c r="J34" s="179">
        <f>data!P32</f>
        <v>0</v>
      </c>
      <c r="K34" s="170">
        <f>data!S32/data!AA32</f>
        <v>0</v>
      </c>
      <c r="L34" s="171">
        <f>data!T32/data!AA32</f>
        <v>0.5</v>
      </c>
      <c r="M34" s="25">
        <f t="shared" si="11"/>
        <v>0.5</v>
      </c>
      <c r="N34" s="170"/>
      <c r="O34" s="171"/>
      <c r="P34" s="26"/>
      <c r="Q34" s="179">
        <f>data!AC32</f>
        <v>2</v>
      </c>
      <c r="R34" s="170"/>
      <c r="S34" s="171"/>
      <c r="T34" s="25"/>
      <c r="U34" s="170"/>
      <c r="V34" s="171"/>
      <c r="W34" s="26"/>
      <c r="X34" s="179"/>
      <c r="Y34" s="170">
        <f>IFERROR(data!AS32/data!BA32," ")</f>
        <v>0</v>
      </c>
      <c r="Z34" s="171">
        <f>IFERROR(data!AT32/data!BA32," ")</f>
        <v>0.66666666666666663</v>
      </c>
      <c r="AA34" s="25">
        <f t="shared" ref="AA34:AA52" si="45">IFERROR(Y34+Z34," ")</f>
        <v>0.66666666666666663</v>
      </c>
      <c r="AB34" s="170" t="str">
        <f>IFERROR(data!AU32/data!BB32," ")</f>
        <v xml:space="preserve"> </v>
      </c>
      <c r="AC34" s="171" t="str">
        <f>IFERROR(data!AV32/data!BB32," ")</f>
        <v xml:space="preserve"> </v>
      </c>
      <c r="AD34" s="26" t="str">
        <f t="shared" si="32"/>
        <v xml:space="preserve"> </v>
      </c>
      <c r="AE34" s="179">
        <f>data!BC32</f>
        <v>3</v>
      </c>
      <c r="AF34" s="170">
        <f>IFERROR(data!BF32/data!BN32," ")</f>
        <v>0</v>
      </c>
      <c r="AG34" s="171">
        <f>IFERROR(data!BG32/data!BN32," ")</f>
        <v>0</v>
      </c>
      <c r="AH34" s="25">
        <f t="shared" si="33"/>
        <v>0</v>
      </c>
      <c r="AI34" s="170" t="str">
        <f>IFERROR(data!BH32/data!BO32," ")</f>
        <v xml:space="preserve"> </v>
      </c>
      <c r="AJ34" s="171" t="str">
        <f>IFERROR(data!BI32/data!BO32," ")</f>
        <v xml:space="preserve"> </v>
      </c>
      <c r="AK34" s="26" t="str">
        <f t="shared" si="34"/>
        <v xml:space="preserve"> </v>
      </c>
      <c r="AL34" s="179">
        <f>data!BP32</f>
        <v>2</v>
      </c>
      <c r="AM34" s="170">
        <f>IFERROR(data!BS32/data!$CA32," ")</f>
        <v>0</v>
      </c>
      <c r="AN34" s="171">
        <f>IFERROR(data!BT32/data!$CA32," ")</f>
        <v>0</v>
      </c>
      <c r="AO34" s="25">
        <f t="shared" si="35"/>
        <v>0</v>
      </c>
      <c r="AP34" s="170" t="str">
        <f>IFERROR(data!BU32/data!$CB32," ")</f>
        <v xml:space="preserve"> </v>
      </c>
      <c r="AQ34" s="171" t="str">
        <f>IFERROR(data!BV32/data!$CB32," ")</f>
        <v xml:space="preserve"> </v>
      </c>
      <c r="AR34" s="26" t="str">
        <f t="shared" si="36"/>
        <v xml:space="preserve"> </v>
      </c>
      <c r="AS34" s="179">
        <f>data!CC32</f>
        <v>1</v>
      </c>
      <c r="AT34" s="170">
        <f>IFERROR(data!CF32/data!$CN32," ")</f>
        <v>1</v>
      </c>
      <c r="AU34" s="171">
        <f>IFERROR(data!CG32/data!$CN32," ")</f>
        <v>0</v>
      </c>
      <c r="AV34" s="25">
        <f t="shared" si="37"/>
        <v>1</v>
      </c>
      <c r="AW34" s="170" t="str">
        <f>IFERROR(data!CH32/data!$CO32," ")</f>
        <v xml:space="preserve"> </v>
      </c>
      <c r="AX34" s="171" t="str">
        <f>IFERROR(data!CI32/data!$CO32," ")</f>
        <v xml:space="preserve"> </v>
      </c>
      <c r="AY34" s="26" t="str">
        <f t="shared" si="38"/>
        <v xml:space="preserve"> </v>
      </c>
      <c r="AZ34" s="179">
        <f>data!CP32</f>
        <v>1</v>
      </c>
      <c r="BA34" s="170" t="str">
        <f>IFERROR(data!CS32/data!$DA32," ")</f>
        <v xml:space="preserve"> </v>
      </c>
      <c r="BB34" s="171" t="str">
        <f>IFERROR(data!CT32/data!$DA32," ")</f>
        <v xml:space="preserve"> </v>
      </c>
      <c r="BC34" s="25" t="str">
        <f t="shared" si="39"/>
        <v xml:space="preserve"> </v>
      </c>
      <c r="BD34" s="170">
        <f>IFERROR(data!CU32/data!$DB32," ")</f>
        <v>0</v>
      </c>
      <c r="BE34" s="171">
        <f>IFERROR(data!CV32/data!$DB32," ")</f>
        <v>1</v>
      </c>
      <c r="BF34" s="26">
        <f t="shared" si="40"/>
        <v>1</v>
      </c>
      <c r="BG34" s="179">
        <f>data!DC32</f>
        <v>1</v>
      </c>
      <c r="BH34" s="170" t="str">
        <f>IFERROR(data!DF32/data!$DN32," ")</f>
        <v xml:space="preserve"> </v>
      </c>
      <c r="BI34" s="171" t="str">
        <f>IFERROR(data!DG32/data!$DN32," ")</f>
        <v xml:space="preserve"> </v>
      </c>
      <c r="BJ34" s="25" t="str">
        <f t="shared" si="43"/>
        <v xml:space="preserve"> </v>
      </c>
      <c r="BK34" s="170">
        <f>IFERROR(data!DH32/data!$DO32," ")</f>
        <v>0</v>
      </c>
      <c r="BL34" s="171">
        <f>IFERROR(data!DI32/data!$DO32," ")</f>
        <v>0</v>
      </c>
      <c r="BM34" s="26">
        <f t="shared" si="44"/>
        <v>0</v>
      </c>
      <c r="BN34" s="179">
        <f>data!DP32</f>
        <v>1</v>
      </c>
      <c r="BO34" s="170" t="str">
        <f>IFERROR(data!DS32/data!$EA32," ")</f>
        <v xml:space="preserve"> </v>
      </c>
      <c r="BP34" s="171" t="str">
        <f>IFERROR(data!DT32/data!$EA32," ")</f>
        <v xml:space="preserve"> </v>
      </c>
      <c r="BQ34" s="25" t="str">
        <f t="shared" si="27"/>
        <v xml:space="preserve"> </v>
      </c>
      <c r="BR34" s="170" t="str">
        <f>IFERROR(data!DU32/data!$EB32," ")</f>
        <v xml:space="preserve"> </v>
      </c>
      <c r="BS34" s="171" t="str">
        <f>IFERROR(data!DV32/data!$EB32," ")</f>
        <v xml:space="preserve"> </v>
      </c>
      <c r="BT34" s="26" t="str">
        <f t="shared" si="28"/>
        <v xml:space="preserve"> </v>
      </c>
      <c r="BU34" s="179">
        <f>data!EC32</f>
        <v>0</v>
      </c>
      <c r="BW34" s="218"/>
      <c r="BX34" s="218"/>
    </row>
    <row r="35" spans="1:76" s="34" customFormat="1" x14ac:dyDescent="0.25">
      <c r="A35" s="27"/>
      <c r="B35" s="28"/>
      <c r="C35" s="28" t="s">
        <v>37</v>
      </c>
      <c r="D35" s="170">
        <f>data!F33/data!N33</f>
        <v>0.23076923076923078</v>
      </c>
      <c r="E35" s="171">
        <f>data!G33/data!N33</f>
        <v>0.76923076923076927</v>
      </c>
      <c r="F35" s="25">
        <f t="shared" si="9"/>
        <v>1</v>
      </c>
      <c r="G35" s="170">
        <f>data!H33/data!O33</f>
        <v>9.0909090909090912E-2</v>
      </c>
      <c r="H35" s="171">
        <f>data!I33/data!O33</f>
        <v>0.54545454545454541</v>
      </c>
      <c r="I35" s="26">
        <f t="shared" si="10"/>
        <v>0.63636363636363635</v>
      </c>
      <c r="J35" s="179">
        <f>data!P33</f>
        <v>24</v>
      </c>
      <c r="K35" s="170">
        <f>data!S33/data!AA33</f>
        <v>0.14285714285714285</v>
      </c>
      <c r="L35" s="171">
        <f>data!T33/data!AA33</f>
        <v>0.7857142857142857</v>
      </c>
      <c r="M35" s="25">
        <f t="shared" si="11"/>
        <v>0.9285714285714286</v>
      </c>
      <c r="N35" s="170">
        <f>data!U33/data!AB33</f>
        <v>0</v>
      </c>
      <c r="O35" s="171">
        <f>data!V33/data!AB33</f>
        <v>0.66666666666666663</v>
      </c>
      <c r="P35" s="26">
        <f t="shared" si="12"/>
        <v>0.66666666666666663</v>
      </c>
      <c r="Q35" s="179">
        <f>data!AC33</f>
        <v>20</v>
      </c>
      <c r="R35" s="170">
        <f>data!AF33/data!AN33</f>
        <v>7.6923076923076927E-2</v>
      </c>
      <c r="S35" s="171">
        <f>data!AG33/data!AN33</f>
        <v>0.69230769230769229</v>
      </c>
      <c r="T35" s="25">
        <f t="shared" si="30"/>
        <v>0.76923076923076916</v>
      </c>
      <c r="U35" s="170">
        <f>data!AH33/data!AO33</f>
        <v>0.42857142857142855</v>
      </c>
      <c r="V35" s="171">
        <f>data!AI33/data!AO33</f>
        <v>0.42857142857142855</v>
      </c>
      <c r="W35" s="26">
        <f t="shared" si="31"/>
        <v>0.8571428571428571</v>
      </c>
      <c r="X35" s="179">
        <f>data!AP33</f>
        <v>20</v>
      </c>
      <c r="Y35" s="170">
        <f>IFERROR(data!AS33/data!BA33," ")</f>
        <v>0.5714285714285714</v>
      </c>
      <c r="Z35" s="171">
        <f>IFERROR(data!AT33/data!BA33," ")</f>
        <v>0.2857142857142857</v>
      </c>
      <c r="AA35" s="25">
        <f t="shared" si="45"/>
        <v>0.8571428571428571</v>
      </c>
      <c r="AB35" s="170">
        <f>IFERROR(data!AU33/data!BB33," ")</f>
        <v>0</v>
      </c>
      <c r="AC35" s="171">
        <f>IFERROR(data!AV33/data!BB33," ")</f>
        <v>1</v>
      </c>
      <c r="AD35" s="26">
        <f t="shared" si="32"/>
        <v>1</v>
      </c>
      <c r="AE35" s="179">
        <f>data!BC33</f>
        <v>19</v>
      </c>
      <c r="AF35" s="170">
        <f>IFERROR(data!BF33/data!BN33," ")</f>
        <v>0.1</v>
      </c>
      <c r="AG35" s="171">
        <f>IFERROR(data!BG33/data!BN33," ")</f>
        <v>0.7</v>
      </c>
      <c r="AH35" s="25">
        <f t="shared" si="33"/>
        <v>0.79999999999999993</v>
      </c>
      <c r="AI35" s="170">
        <f>IFERROR(data!BH33/data!BO33," ")</f>
        <v>0</v>
      </c>
      <c r="AJ35" s="171">
        <f>IFERROR(data!BI33/data!BO33," ")</f>
        <v>1</v>
      </c>
      <c r="AK35" s="26">
        <f t="shared" si="34"/>
        <v>1</v>
      </c>
      <c r="AL35" s="179">
        <f>data!BP33</f>
        <v>12</v>
      </c>
      <c r="AM35" s="170">
        <f>IFERROR(data!BS33/data!$CA33," ")</f>
        <v>8.3333333333333329E-2</v>
      </c>
      <c r="AN35" s="171">
        <f>IFERROR(data!BT33/data!$CA33," ")</f>
        <v>0.58333333333333337</v>
      </c>
      <c r="AO35" s="25">
        <f t="shared" si="35"/>
        <v>0.66666666666666674</v>
      </c>
      <c r="AP35" s="170">
        <f>IFERROR(data!BU33/data!$CB33," ")</f>
        <v>0</v>
      </c>
      <c r="AQ35" s="171">
        <f>IFERROR(data!BV33/data!$CB33," ")</f>
        <v>0.5</v>
      </c>
      <c r="AR35" s="26">
        <f t="shared" si="36"/>
        <v>0.5</v>
      </c>
      <c r="AS35" s="179">
        <f>data!CC33</f>
        <v>14</v>
      </c>
      <c r="AT35" s="170">
        <f>IFERROR(data!CF33/data!$CN33," ")</f>
        <v>0.5</v>
      </c>
      <c r="AU35" s="171">
        <f>IFERROR(data!CG33/data!$CN33," ")</f>
        <v>0</v>
      </c>
      <c r="AV35" s="25">
        <f t="shared" si="37"/>
        <v>0.5</v>
      </c>
      <c r="AW35" s="170">
        <f>IFERROR(data!CH33/data!$CO33," ")</f>
        <v>0</v>
      </c>
      <c r="AX35" s="171">
        <f>IFERROR(data!CI33/data!$CO33," ")</f>
        <v>1</v>
      </c>
      <c r="AY35" s="26">
        <f t="shared" si="38"/>
        <v>1</v>
      </c>
      <c r="AZ35" s="179">
        <f>data!CP33</f>
        <v>5</v>
      </c>
      <c r="BA35" s="170">
        <f>IFERROR(data!CS33/data!$DA33," ")</f>
        <v>0.25</v>
      </c>
      <c r="BB35" s="171">
        <f>IFERROR(data!CT33/data!$DA33," ")</f>
        <v>0.5</v>
      </c>
      <c r="BC35" s="25">
        <f t="shared" si="39"/>
        <v>0.75</v>
      </c>
      <c r="BD35" s="170">
        <f>IFERROR(data!CU33/data!$DB33," ")</f>
        <v>0.2</v>
      </c>
      <c r="BE35" s="171">
        <f>IFERROR(data!CV33/data!$DB33," ")</f>
        <v>0.8</v>
      </c>
      <c r="BF35" s="26">
        <f t="shared" si="40"/>
        <v>1</v>
      </c>
      <c r="BG35" s="179">
        <f>data!DC33</f>
        <v>9</v>
      </c>
      <c r="BH35" s="170">
        <f>IFERROR(data!DF33/data!$DN33," ")</f>
        <v>0.5714285714285714</v>
      </c>
      <c r="BI35" s="171">
        <f>IFERROR(data!DG33/data!$DN33," ")</f>
        <v>0.2857142857142857</v>
      </c>
      <c r="BJ35" s="25">
        <f t="shared" si="43"/>
        <v>0.8571428571428571</v>
      </c>
      <c r="BK35" s="170">
        <f>IFERROR(data!DH33/data!$DO33," ")</f>
        <v>0</v>
      </c>
      <c r="BL35" s="171">
        <f>IFERROR(data!DI33/data!$DO33," ")</f>
        <v>1</v>
      </c>
      <c r="BM35" s="26">
        <f t="shared" si="44"/>
        <v>1</v>
      </c>
      <c r="BN35" s="179">
        <f>data!DP33</f>
        <v>12</v>
      </c>
      <c r="BO35" s="170">
        <f>IFERROR(data!DS33/data!$EA33," ")</f>
        <v>0</v>
      </c>
      <c r="BP35" s="171">
        <f>IFERROR(data!DT33/data!$EA33," ")</f>
        <v>0.75</v>
      </c>
      <c r="BQ35" s="25">
        <f t="shared" si="27"/>
        <v>0.75</v>
      </c>
      <c r="BR35" s="170">
        <f>IFERROR(data!DU33/data!$EB33," ")</f>
        <v>0</v>
      </c>
      <c r="BS35" s="171">
        <f>IFERROR(data!DV33/data!$EB33," ")</f>
        <v>0.6</v>
      </c>
      <c r="BT35" s="26">
        <f t="shared" si="28"/>
        <v>0.6</v>
      </c>
      <c r="BU35" s="179">
        <f>data!EC33</f>
        <v>9</v>
      </c>
      <c r="BW35" s="218"/>
      <c r="BX35" s="218"/>
    </row>
    <row r="36" spans="1:76" s="34" customFormat="1" x14ac:dyDescent="0.25">
      <c r="A36" s="27"/>
      <c r="B36" s="65"/>
      <c r="C36" s="65" t="s">
        <v>90</v>
      </c>
      <c r="D36" s="170">
        <f>data!F34/data!N34</f>
        <v>0.14634146341463414</v>
      </c>
      <c r="E36" s="171">
        <f>data!G34/data!N34</f>
        <v>0.78048780487804881</v>
      </c>
      <c r="F36" s="25">
        <f t="shared" si="9"/>
        <v>0.92682926829268297</v>
      </c>
      <c r="G36" s="170">
        <f>data!H34/data!O34</f>
        <v>0.1</v>
      </c>
      <c r="H36" s="171">
        <f>data!I34/data!O34</f>
        <v>0.6</v>
      </c>
      <c r="I36" s="26">
        <f t="shared" si="10"/>
        <v>0.7</v>
      </c>
      <c r="J36" s="179">
        <f>data!P34</f>
        <v>61</v>
      </c>
      <c r="K36" s="170">
        <f>data!S34/data!AA34</f>
        <v>0.14285714285714285</v>
      </c>
      <c r="L36" s="171">
        <f>data!T34/data!AA34</f>
        <v>0.66666666666666663</v>
      </c>
      <c r="M36" s="25">
        <f t="shared" si="11"/>
        <v>0.80952380952380953</v>
      </c>
      <c r="N36" s="170">
        <f>data!U34/data!AB34</f>
        <v>7.1428571428571425E-2</v>
      </c>
      <c r="O36" s="171">
        <f>data!V34/data!AB34</f>
        <v>0.7142857142857143</v>
      </c>
      <c r="P36" s="26">
        <f t="shared" si="12"/>
        <v>0.7857142857142857</v>
      </c>
      <c r="Q36" s="179">
        <f>data!AC34</f>
        <v>56</v>
      </c>
      <c r="R36" s="170">
        <f>data!AF34/data!AN34</f>
        <v>0.15625</v>
      </c>
      <c r="S36" s="171">
        <f>data!AG34/data!AN34</f>
        <v>0.65625</v>
      </c>
      <c r="T36" s="25">
        <f t="shared" si="30"/>
        <v>0.8125</v>
      </c>
      <c r="U36" s="170">
        <f>data!AH34/data!AO34</f>
        <v>0.14285714285714285</v>
      </c>
      <c r="V36" s="171">
        <f>data!AI34/data!AO34</f>
        <v>0.7142857142857143</v>
      </c>
      <c r="W36" s="26">
        <f t="shared" si="31"/>
        <v>0.85714285714285721</v>
      </c>
      <c r="X36" s="179">
        <f>data!AP34</f>
        <v>53</v>
      </c>
      <c r="Y36" s="170">
        <f>IFERROR(data!AS34/data!BA34," ")</f>
        <v>0.30555555555555558</v>
      </c>
      <c r="Z36" s="171">
        <f>IFERROR(data!AT34/data!BA34," ")</f>
        <v>0.47222222222222221</v>
      </c>
      <c r="AA36" s="25">
        <f t="shared" si="45"/>
        <v>0.77777777777777779</v>
      </c>
      <c r="AB36" s="170">
        <f>IFERROR(data!AU34/data!BB34," ")</f>
        <v>0.1111111111111111</v>
      </c>
      <c r="AC36" s="171">
        <f>IFERROR(data!AV34/data!BB34," ")</f>
        <v>0.83333333333333337</v>
      </c>
      <c r="AD36" s="26">
        <f t="shared" si="32"/>
        <v>0.94444444444444442</v>
      </c>
      <c r="AE36" s="179">
        <f>data!BC34</f>
        <v>54</v>
      </c>
      <c r="AF36" s="170">
        <f>IFERROR(data!BF34/data!BN34," ")</f>
        <v>0.1</v>
      </c>
      <c r="AG36" s="171">
        <f>IFERROR(data!BG34/data!BN34," ")</f>
        <v>0.76666666666666672</v>
      </c>
      <c r="AH36" s="25">
        <f t="shared" si="33"/>
        <v>0.8666666666666667</v>
      </c>
      <c r="AI36" s="170">
        <f>IFERROR(data!BH34/data!BO34," ")</f>
        <v>0.14285714285714285</v>
      </c>
      <c r="AJ36" s="171">
        <f>IFERROR(data!BI34/data!BO34," ")</f>
        <v>0.8571428571428571</v>
      </c>
      <c r="AK36" s="26">
        <f t="shared" si="34"/>
        <v>1</v>
      </c>
      <c r="AL36" s="179">
        <f>data!BP34</f>
        <v>44</v>
      </c>
      <c r="AM36" s="170">
        <f>IFERROR(data!BS34/data!$CA34," ")</f>
        <v>0.1</v>
      </c>
      <c r="AN36" s="171">
        <f>IFERROR(data!BT34/data!$CA34," ")</f>
        <v>0.6</v>
      </c>
      <c r="AO36" s="25">
        <f t="shared" si="35"/>
        <v>0.7</v>
      </c>
      <c r="AP36" s="170">
        <f>IFERROR(data!BU34/data!$CB34," ")</f>
        <v>0</v>
      </c>
      <c r="AQ36" s="171">
        <f>IFERROR(data!BV34/data!$CB34," ")</f>
        <v>0.5714285714285714</v>
      </c>
      <c r="AR36" s="26">
        <f t="shared" si="36"/>
        <v>0.5714285714285714</v>
      </c>
      <c r="AS36" s="179">
        <f>data!CC34</f>
        <v>44</v>
      </c>
      <c r="AT36" s="170">
        <f>IFERROR(data!CF34/data!$CN34," ")</f>
        <v>0.26666666666666666</v>
      </c>
      <c r="AU36" s="171">
        <f>IFERROR(data!CG34/data!$CN34," ")</f>
        <v>0.46666666666666667</v>
      </c>
      <c r="AV36" s="25">
        <f t="shared" si="37"/>
        <v>0.73333333333333339</v>
      </c>
      <c r="AW36" s="170">
        <f>IFERROR(data!CH34/data!$CO34," ")</f>
        <v>0</v>
      </c>
      <c r="AX36" s="171">
        <f>IFERROR(data!CI34/data!$CO34," ")</f>
        <v>0.66666666666666663</v>
      </c>
      <c r="AY36" s="26">
        <f t="shared" si="38"/>
        <v>0.66666666666666663</v>
      </c>
      <c r="AZ36" s="179">
        <f>data!CP34</f>
        <v>21</v>
      </c>
      <c r="BA36" s="170">
        <f>IFERROR(data!CS34/data!$DA34," ")</f>
        <v>0.125</v>
      </c>
      <c r="BB36" s="171">
        <f>IFERROR(data!CT34/data!$DA34," ")</f>
        <v>0.5625</v>
      </c>
      <c r="BC36" s="25">
        <f t="shared" si="39"/>
        <v>0.6875</v>
      </c>
      <c r="BD36" s="170">
        <f>IFERROR(data!CU34/data!$DB34," ")</f>
        <v>0.1</v>
      </c>
      <c r="BE36" s="171">
        <f>IFERROR(data!CV34/data!$DB34," ")</f>
        <v>0.7</v>
      </c>
      <c r="BF36" s="26">
        <f t="shared" si="40"/>
        <v>0.79999999999999993</v>
      </c>
      <c r="BG36" s="179">
        <f>data!DC34</f>
        <v>26</v>
      </c>
      <c r="BH36" s="170">
        <f>IFERROR(data!DF34/data!$DN34," ")</f>
        <v>0.29411764705882354</v>
      </c>
      <c r="BI36" s="171">
        <f>IFERROR(data!DG34/data!$DN34," ")</f>
        <v>0.58823529411764708</v>
      </c>
      <c r="BJ36" s="25">
        <f t="shared" si="43"/>
        <v>0.88235294117647056</v>
      </c>
      <c r="BK36" s="170">
        <f>IFERROR(data!DH34/data!$DO34," ")</f>
        <v>9.0909090909090912E-2</v>
      </c>
      <c r="BL36" s="171">
        <f>IFERROR(data!DI34/data!$DO34," ")</f>
        <v>0.81818181818181823</v>
      </c>
      <c r="BM36" s="26">
        <f t="shared" si="44"/>
        <v>0.90909090909090917</v>
      </c>
      <c r="BN36" s="179">
        <f>data!DP34</f>
        <v>28</v>
      </c>
      <c r="BO36" s="170">
        <f>IFERROR(data!DS34/data!$EA34," ")</f>
        <v>9.0909090909090912E-2</v>
      </c>
      <c r="BP36" s="171">
        <f>IFERROR(data!DT34/data!$EA34," ")</f>
        <v>0.72727272727272729</v>
      </c>
      <c r="BQ36" s="25">
        <f t="shared" si="27"/>
        <v>0.81818181818181823</v>
      </c>
      <c r="BR36" s="170">
        <f>IFERROR(data!DU34/data!$EB34," ")</f>
        <v>0</v>
      </c>
      <c r="BS36" s="171">
        <f>IFERROR(data!DV34/data!$EB34," ")</f>
        <v>0.77777777777777779</v>
      </c>
      <c r="BT36" s="26">
        <f t="shared" si="28"/>
        <v>0.77777777777777779</v>
      </c>
      <c r="BU36" s="179">
        <f>data!EC34</f>
        <v>20</v>
      </c>
      <c r="BW36" s="218"/>
      <c r="BX36" s="218"/>
    </row>
    <row r="37" spans="1:76" s="34" customFormat="1" x14ac:dyDescent="0.25">
      <c r="A37" s="27"/>
      <c r="B37" s="28" t="s">
        <v>20</v>
      </c>
      <c r="C37" s="28" t="s">
        <v>20</v>
      </c>
      <c r="D37" s="176">
        <f>data!F35/data!N35</f>
        <v>0.16666666666666666</v>
      </c>
      <c r="E37" s="177">
        <f>data!G35/data!N35</f>
        <v>0.83333333333333337</v>
      </c>
      <c r="F37" s="55">
        <f t="shared" si="9"/>
        <v>1</v>
      </c>
      <c r="G37" s="176">
        <f>data!H35/data!O35</f>
        <v>0</v>
      </c>
      <c r="H37" s="177">
        <f>data!I35/data!O35</f>
        <v>0.5</v>
      </c>
      <c r="I37" s="94">
        <f t="shared" si="10"/>
        <v>0.5</v>
      </c>
      <c r="J37" s="181">
        <f>data!P35</f>
        <v>38</v>
      </c>
      <c r="K37" s="176">
        <f>data!S35/data!AA35</f>
        <v>9.0909090909090912E-2</v>
      </c>
      <c r="L37" s="177">
        <f>data!T35/data!AA35</f>
        <v>0.84848484848484851</v>
      </c>
      <c r="M37" s="55">
        <f t="shared" si="11"/>
        <v>0.93939393939393945</v>
      </c>
      <c r="N37" s="176">
        <f>data!U35/data!AB35</f>
        <v>0</v>
      </c>
      <c r="O37" s="177">
        <f>data!V35/data!AB35</f>
        <v>0.6</v>
      </c>
      <c r="P37" s="94">
        <f t="shared" si="12"/>
        <v>0.6</v>
      </c>
      <c r="Q37" s="181">
        <f>data!AC35</f>
        <v>38</v>
      </c>
      <c r="R37" s="176">
        <f>data!AF35/data!AN35</f>
        <v>0.17647058823529413</v>
      </c>
      <c r="S37" s="177">
        <f>data!AG35/data!AN35</f>
        <v>0.73529411764705888</v>
      </c>
      <c r="T37" s="55">
        <f t="shared" si="30"/>
        <v>0.91176470588235303</v>
      </c>
      <c r="U37" s="176">
        <f>data!AH35/data!AO35</f>
        <v>0</v>
      </c>
      <c r="V37" s="177">
        <f>data!AI35/data!AO35</f>
        <v>0.8</v>
      </c>
      <c r="W37" s="94">
        <f t="shared" si="31"/>
        <v>0.8</v>
      </c>
      <c r="X37" s="181">
        <f>data!AP35</f>
        <v>39</v>
      </c>
      <c r="Y37" s="176">
        <f>IFERROR(data!AS35/data!BA35," ")</f>
        <v>7.6923076923076927E-2</v>
      </c>
      <c r="Z37" s="177">
        <f>IFERROR(data!AT35/data!BA35," ")</f>
        <v>0.76923076923076927</v>
      </c>
      <c r="AA37" s="55">
        <f t="shared" si="45"/>
        <v>0.84615384615384626</v>
      </c>
      <c r="AB37" s="176">
        <f>IFERROR(data!AU35/data!BB35," ")</f>
        <v>0</v>
      </c>
      <c r="AC37" s="177">
        <f>IFERROR(data!AV35/data!BB35," ")</f>
        <v>1</v>
      </c>
      <c r="AD37" s="94">
        <f t="shared" si="32"/>
        <v>1</v>
      </c>
      <c r="AE37" s="181">
        <f>data!BC35</f>
        <v>29</v>
      </c>
      <c r="AF37" s="176">
        <f>IFERROR(data!BF35/data!BN35," ")</f>
        <v>4.1666666666666664E-2</v>
      </c>
      <c r="AG37" s="177">
        <f>IFERROR(data!BG35/data!BN35," ")</f>
        <v>0.83333333333333337</v>
      </c>
      <c r="AH37" s="55">
        <f t="shared" si="33"/>
        <v>0.875</v>
      </c>
      <c r="AI37" s="176">
        <f>IFERROR(data!BH35/data!BO35," ")</f>
        <v>0.5</v>
      </c>
      <c r="AJ37" s="177">
        <f>IFERROR(data!BI35/data!BO35," ")</f>
        <v>0</v>
      </c>
      <c r="AK37" s="94">
        <f t="shared" si="34"/>
        <v>0.5</v>
      </c>
      <c r="AL37" s="181">
        <f>data!BP35</f>
        <v>26</v>
      </c>
      <c r="AM37" s="176">
        <f>IFERROR(data!BS35/data!$CA35," ")</f>
        <v>0.10526315789473684</v>
      </c>
      <c r="AN37" s="177">
        <f>IFERROR(data!BT35/data!$CA35," ")</f>
        <v>0.78947368421052633</v>
      </c>
      <c r="AO37" s="55">
        <f t="shared" si="35"/>
        <v>0.89473684210526316</v>
      </c>
      <c r="AP37" s="176">
        <f>IFERROR(data!BU35/data!$CB35," ")</f>
        <v>0</v>
      </c>
      <c r="AQ37" s="177">
        <f>IFERROR(data!BV35/data!$CB35," ")</f>
        <v>0.5</v>
      </c>
      <c r="AR37" s="94">
        <f t="shared" si="36"/>
        <v>0.5</v>
      </c>
      <c r="AS37" s="181">
        <f>data!CC35</f>
        <v>21</v>
      </c>
      <c r="AT37" s="176">
        <f>IFERROR(data!CF35/data!$CN35," ")</f>
        <v>0.05</v>
      </c>
      <c r="AU37" s="177">
        <f>IFERROR(data!CG35/data!$CN35," ")</f>
        <v>0.8</v>
      </c>
      <c r="AV37" s="55">
        <f t="shared" si="37"/>
        <v>0.85000000000000009</v>
      </c>
      <c r="AW37" s="176">
        <f>IFERROR(data!CH35/data!$CO35," ")</f>
        <v>0</v>
      </c>
      <c r="AX37" s="177">
        <f>IFERROR(data!CI35/data!$CO35," ")</f>
        <v>1</v>
      </c>
      <c r="AY37" s="94">
        <f t="shared" si="38"/>
        <v>1</v>
      </c>
      <c r="AZ37" s="181">
        <f>data!CP35</f>
        <v>22</v>
      </c>
      <c r="BA37" s="176">
        <f>IFERROR(data!CS35/data!$DA35," ")</f>
        <v>0.2</v>
      </c>
      <c r="BB37" s="177">
        <f>IFERROR(data!CT35/data!$DA35," ")</f>
        <v>0.6</v>
      </c>
      <c r="BC37" s="55">
        <f t="shared" si="39"/>
        <v>0.8</v>
      </c>
      <c r="BD37" s="176">
        <f>IFERROR(data!CU35/data!$DB35," ")</f>
        <v>0</v>
      </c>
      <c r="BE37" s="177">
        <f>IFERROR(data!CV35/data!$DB35," ")</f>
        <v>0.5</v>
      </c>
      <c r="BF37" s="94">
        <f t="shared" si="40"/>
        <v>0.5</v>
      </c>
      <c r="BG37" s="181">
        <f>data!DC35</f>
        <v>19</v>
      </c>
      <c r="BH37" s="176">
        <f>IFERROR(data!DF35/data!$DN35," ")</f>
        <v>6.6666666666666666E-2</v>
      </c>
      <c r="BI37" s="177">
        <f>IFERROR(data!DG35/data!$DN35," ")</f>
        <v>0.8666666666666667</v>
      </c>
      <c r="BJ37" s="55">
        <f t="shared" si="43"/>
        <v>0.93333333333333335</v>
      </c>
      <c r="BK37" s="176">
        <f>IFERROR(data!DH35/data!$DO35," ")</f>
        <v>0</v>
      </c>
      <c r="BL37" s="177">
        <f>IFERROR(data!DI35/data!$DO35," ")</f>
        <v>1</v>
      </c>
      <c r="BM37" s="94">
        <f t="shared" si="44"/>
        <v>1</v>
      </c>
      <c r="BN37" s="181">
        <f>data!DP35</f>
        <v>19</v>
      </c>
      <c r="BO37" s="176">
        <f>IFERROR(data!DS35/data!$EA35," ")</f>
        <v>4.1666666666666664E-2</v>
      </c>
      <c r="BP37" s="177">
        <f>IFERROR(data!DT35/data!$EA35," ")</f>
        <v>0.875</v>
      </c>
      <c r="BQ37" s="55">
        <f t="shared" si="27"/>
        <v>0.91666666666666663</v>
      </c>
      <c r="BR37" s="176">
        <f>IFERROR(data!DU35/data!$EB35," ")</f>
        <v>0</v>
      </c>
      <c r="BS37" s="177">
        <f>IFERROR(data!DV35/data!$EB35," ")</f>
        <v>1</v>
      </c>
      <c r="BT37" s="94">
        <f t="shared" si="28"/>
        <v>1</v>
      </c>
      <c r="BU37" s="181">
        <f>data!EC35</f>
        <v>28</v>
      </c>
      <c r="BW37" s="218"/>
      <c r="BX37" s="218"/>
    </row>
    <row r="38" spans="1:76" s="34" customFormat="1" x14ac:dyDescent="0.25">
      <c r="A38" s="27"/>
      <c r="B38" s="42" t="s">
        <v>48</v>
      </c>
      <c r="C38" s="42" t="s">
        <v>48</v>
      </c>
      <c r="D38" s="176">
        <f>data!F36/data!N36</f>
        <v>4.8387096774193547E-2</v>
      </c>
      <c r="E38" s="177">
        <f>data!G36/data!N36</f>
        <v>0.87096774193548387</v>
      </c>
      <c r="F38" s="55">
        <f t="shared" si="9"/>
        <v>0.91935483870967738</v>
      </c>
      <c r="G38" s="176">
        <f>data!H36/data!O36</f>
        <v>0</v>
      </c>
      <c r="H38" s="177">
        <f>data!I36/data!O36</f>
        <v>0.88235294117647056</v>
      </c>
      <c r="I38" s="94">
        <f t="shared" si="10"/>
        <v>0.88235294117647056</v>
      </c>
      <c r="J38" s="181">
        <f>data!P36</f>
        <v>79</v>
      </c>
      <c r="K38" s="176">
        <f>data!S36/data!AA36</f>
        <v>4.4117647058823532E-2</v>
      </c>
      <c r="L38" s="177">
        <f>data!T36/data!AA36</f>
        <v>0.83823529411764708</v>
      </c>
      <c r="M38" s="55">
        <f t="shared" si="11"/>
        <v>0.88235294117647056</v>
      </c>
      <c r="N38" s="176">
        <f>data!U36/data!AB36</f>
        <v>0.13333333333333333</v>
      </c>
      <c r="O38" s="177">
        <f>data!V36/data!AB36</f>
        <v>0.8</v>
      </c>
      <c r="P38" s="94">
        <f t="shared" si="12"/>
        <v>0.93333333333333335</v>
      </c>
      <c r="Q38" s="181">
        <f>data!AC36</f>
        <v>83</v>
      </c>
      <c r="R38" s="176">
        <f>data!AF36/data!AN36</f>
        <v>7.6923076923076927E-2</v>
      </c>
      <c r="S38" s="177">
        <f>data!AG36/data!AN36</f>
        <v>0.83333333333333337</v>
      </c>
      <c r="T38" s="55">
        <f t="shared" si="30"/>
        <v>0.91025641025641035</v>
      </c>
      <c r="U38" s="176">
        <f>data!AH36/data!AO36</f>
        <v>5.5555555555555552E-2</v>
      </c>
      <c r="V38" s="177">
        <f>data!AI36/data!AO36</f>
        <v>0.77777777777777779</v>
      </c>
      <c r="W38" s="94">
        <f t="shared" si="31"/>
        <v>0.83333333333333337</v>
      </c>
      <c r="X38" s="181">
        <f>data!AP36</f>
        <v>96</v>
      </c>
      <c r="Y38" s="176">
        <f>IFERROR(data!AS36/data!BA36," ")</f>
        <v>0.125</v>
      </c>
      <c r="Z38" s="177">
        <f>IFERROR(data!AT36/data!BA36," ")</f>
        <v>0.83750000000000002</v>
      </c>
      <c r="AA38" s="55">
        <f t="shared" si="45"/>
        <v>0.96250000000000002</v>
      </c>
      <c r="AB38" s="176">
        <f>IFERROR(data!AU36/data!BB36," ")</f>
        <v>0.15384615384615385</v>
      </c>
      <c r="AC38" s="177">
        <f>IFERROR(data!AV36/data!BB36," ")</f>
        <v>0.61538461538461542</v>
      </c>
      <c r="AD38" s="94">
        <f t="shared" si="32"/>
        <v>0.76923076923076927</v>
      </c>
      <c r="AE38" s="181">
        <f>data!BC36</f>
        <v>93</v>
      </c>
      <c r="AF38" s="176">
        <f>IFERROR(data!BF36/data!BN36," ")</f>
        <v>1.3157894736842105E-2</v>
      </c>
      <c r="AG38" s="177">
        <f>IFERROR(data!BG36/data!BN36," ")</f>
        <v>0.78947368421052633</v>
      </c>
      <c r="AH38" s="55">
        <f t="shared" si="33"/>
        <v>0.80263157894736847</v>
      </c>
      <c r="AI38" s="176">
        <f>IFERROR(data!BH36/data!BO36," ")</f>
        <v>0</v>
      </c>
      <c r="AJ38" s="177">
        <f>IFERROR(data!BI36/data!BO36," ")</f>
        <v>0.5</v>
      </c>
      <c r="AK38" s="94">
        <f t="shared" si="34"/>
        <v>0.5</v>
      </c>
      <c r="AL38" s="181">
        <f>data!BP36</f>
        <v>86</v>
      </c>
      <c r="AM38" s="176">
        <f>IFERROR(data!BS36/data!$CA36," ")</f>
        <v>0.08</v>
      </c>
      <c r="AN38" s="177">
        <f>IFERROR(data!BT36/data!$CA36," ")</f>
        <v>0.73333333333333328</v>
      </c>
      <c r="AO38" s="55">
        <f t="shared" si="35"/>
        <v>0.81333333333333324</v>
      </c>
      <c r="AP38" s="176">
        <f>IFERROR(data!BU36/data!$CB36," ")</f>
        <v>0</v>
      </c>
      <c r="AQ38" s="177">
        <f>IFERROR(data!BV36/data!$CB36," ")</f>
        <v>1</v>
      </c>
      <c r="AR38" s="94">
        <f t="shared" si="36"/>
        <v>1</v>
      </c>
      <c r="AS38" s="181">
        <f>data!CC36</f>
        <v>83</v>
      </c>
      <c r="AT38" s="176">
        <f>IFERROR(data!CF36/data!$CN36," ")</f>
        <v>4.3478260869565216E-2</v>
      </c>
      <c r="AU38" s="177">
        <f>IFERROR(data!CG36/data!$CN36," ")</f>
        <v>0.76811594202898548</v>
      </c>
      <c r="AV38" s="55">
        <f t="shared" si="37"/>
        <v>0.81159420289855067</v>
      </c>
      <c r="AW38" s="176">
        <f>IFERROR(data!CH36/data!$CO36," ")</f>
        <v>9.0909090909090912E-2</v>
      </c>
      <c r="AX38" s="177">
        <f>IFERROR(data!CI36/data!$CO36," ")</f>
        <v>0.81818181818181823</v>
      </c>
      <c r="AY38" s="94">
        <f t="shared" si="38"/>
        <v>0.90909090909090917</v>
      </c>
      <c r="AZ38" s="181">
        <f>data!CP36</f>
        <v>80</v>
      </c>
      <c r="BA38" s="176">
        <f>IFERROR(data!CS36/data!$DA36," ")</f>
        <v>6.1538461538461542E-2</v>
      </c>
      <c r="BB38" s="177">
        <f>IFERROR(data!CT36/data!$DA36," ")</f>
        <v>0.7846153846153846</v>
      </c>
      <c r="BC38" s="55">
        <f t="shared" si="39"/>
        <v>0.84615384615384615</v>
      </c>
      <c r="BD38" s="176">
        <f>IFERROR(data!CU36/data!$DB36," ")</f>
        <v>0</v>
      </c>
      <c r="BE38" s="177">
        <f>IFERROR(data!CV36/data!$DB36," ")</f>
        <v>0.81818181818181823</v>
      </c>
      <c r="BF38" s="94">
        <f t="shared" si="40"/>
        <v>0.81818181818181823</v>
      </c>
      <c r="BG38" s="181">
        <f>data!DC36</f>
        <v>76</v>
      </c>
      <c r="BH38" s="176">
        <f>IFERROR(data!DF36/data!$DN36," ")</f>
        <v>2.9411764705882353E-2</v>
      </c>
      <c r="BI38" s="177">
        <f>IFERROR(data!DG36/data!$DN36," ")</f>
        <v>0.88235294117647056</v>
      </c>
      <c r="BJ38" s="55">
        <f t="shared" si="43"/>
        <v>0.91176470588235292</v>
      </c>
      <c r="BK38" s="176">
        <f>IFERROR(data!DH36/data!$DO36," ")</f>
        <v>0</v>
      </c>
      <c r="BL38" s="177">
        <f>IFERROR(data!DI36/data!$DO36," ")</f>
        <v>0.9285714285714286</v>
      </c>
      <c r="BM38" s="94">
        <f t="shared" si="44"/>
        <v>0.9285714285714286</v>
      </c>
      <c r="BN38" s="181">
        <f>data!DP36</f>
        <v>82</v>
      </c>
      <c r="BO38" s="176">
        <f>IFERROR(data!DS36/data!$EA36," ")</f>
        <v>5.8139534883720929E-2</v>
      </c>
      <c r="BP38" s="177">
        <f>IFERROR(data!DT36/data!$EA36," ")</f>
        <v>0.86046511627906974</v>
      </c>
      <c r="BQ38" s="55">
        <f t="shared" si="27"/>
        <v>0.91860465116279066</v>
      </c>
      <c r="BR38" s="176">
        <f>IFERROR(data!DU36/data!$EB36," ")</f>
        <v>0</v>
      </c>
      <c r="BS38" s="177">
        <f>IFERROR(data!DV36/data!$EB36," ")</f>
        <v>0.76190476190476186</v>
      </c>
      <c r="BT38" s="94">
        <f t="shared" si="28"/>
        <v>0.76190476190476186</v>
      </c>
      <c r="BU38" s="181">
        <f>data!EC36</f>
        <v>107</v>
      </c>
      <c r="BW38" s="218"/>
      <c r="BX38" s="218"/>
    </row>
    <row r="39" spans="1:76" s="34" customFormat="1" x14ac:dyDescent="0.25">
      <c r="A39" s="27"/>
      <c r="B39" s="42" t="s">
        <v>38</v>
      </c>
      <c r="C39" s="42" t="s">
        <v>38</v>
      </c>
      <c r="D39" s="176">
        <f>data!F37/data!N37</f>
        <v>0.16455696202531644</v>
      </c>
      <c r="E39" s="177">
        <f>data!G37/data!N37</f>
        <v>0.72151898734177211</v>
      </c>
      <c r="F39" s="55">
        <f t="shared" si="9"/>
        <v>0.88607594936708856</v>
      </c>
      <c r="G39" s="176">
        <f>data!H37/data!O37</f>
        <v>0</v>
      </c>
      <c r="H39" s="177">
        <f>data!I37/data!O37</f>
        <v>0.875</v>
      </c>
      <c r="I39" s="94">
        <f t="shared" si="10"/>
        <v>0.875</v>
      </c>
      <c r="J39" s="181">
        <f>data!P37</f>
        <v>87</v>
      </c>
      <c r="K39" s="176">
        <f>data!S37/data!AA37</f>
        <v>5.1948051948051951E-2</v>
      </c>
      <c r="L39" s="177">
        <f>data!T37/data!AA37</f>
        <v>0.8571428571428571</v>
      </c>
      <c r="M39" s="55">
        <f t="shared" si="11"/>
        <v>0.90909090909090906</v>
      </c>
      <c r="N39" s="176">
        <f>data!U37/data!AB37</f>
        <v>5.8823529411764705E-2</v>
      </c>
      <c r="O39" s="177">
        <f>data!V37/data!AB37</f>
        <v>0.82352941176470584</v>
      </c>
      <c r="P39" s="94">
        <f t="shared" si="12"/>
        <v>0.88235294117647056</v>
      </c>
      <c r="Q39" s="181">
        <f>data!AC37</f>
        <v>94</v>
      </c>
      <c r="R39" s="176">
        <f>data!AF37/data!AN37</f>
        <v>8.7912087912087919E-2</v>
      </c>
      <c r="S39" s="177">
        <f>data!AG37/data!AN37</f>
        <v>0.79120879120879117</v>
      </c>
      <c r="T39" s="55">
        <f t="shared" si="30"/>
        <v>0.87912087912087911</v>
      </c>
      <c r="U39" s="176">
        <f>data!AH37/data!AO37</f>
        <v>6.6666666666666666E-2</v>
      </c>
      <c r="V39" s="177">
        <f>data!AI37/data!AO37</f>
        <v>0.73333333333333328</v>
      </c>
      <c r="W39" s="94">
        <f t="shared" si="31"/>
        <v>0.79999999999999993</v>
      </c>
      <c r="X39" s="181">
        <f>data!AP37</f>
        <v>106</v>
      </c>
      <c r="Y39" s="176">
        <f>IFERROR(data!AS37/data!BA37," ")</f>
        <v>0.12745098039215685</v>
      </c>
      <c r="Z39" s="177">
        <f>IFERROR(data!AT37/data!BA37," ")</f>
        <v>0.76470588235294112</v>
      </c>
      <c r="AA39" s="55">
        <f t="shared" si="45"/>
        <v>0.89215686274509798</v>
      </c>
      <c r="AB39" s="176">
        <f>IFERROR(data!AU37/data!BB37," ")</f>
        <v>0.2</v>
      </c>
      <c r="AC39" s="177">
        <f>IFERROR(data!AV37/data!BB37," ")</f>
        <v>0.65</v>
      </c>
      <c r="AD39" s="94">
        <f t="shared" si="32"/>
        <v>0.85000000000000009</v>
      </c>
      <c r="AE39" s="181">
        <f>data!BC37</f>
        <v>122</v>
      </c>
      <c r="AF39" s="176">
        <f>IFERROR(data!BF37/data!BN37," ")</f>
        <v>0.12631578947368421</v>
      </c>
      <c r="AG39" s="177">
        <f>IFERROR(data!BG37/data!BN37," ")</f>
        <v>0.70526315789473681</v>
      </c>
      <c r="AH39" s="55">
        <f t="shared" si="33"/>
        <v>0.83157894736842097</v>
      </c>
      <c r="AI39" s="176">
        <f>IFERROR(data!BH37/data!BO37," ")</f>
        <v>0.1875</v>
      </c>
      <c r="AJ39" s="177">
        <f>IFERROR(data!BI37/data!BO37," ")</f>
        <v>0.625</v>
      </c>
      <c r="AK39" s="94">
        <f t="shared" si="34"/>
        <v>0.8125</v>
      </c>
      <c r="AL39" s="181">
        <f>data!BP37</f>
        <v>111</v>
      </c>
      <c r="AM39" s="176">
        <f>IFERROR(data!BS37/data!$CA37," ")</f>
        <v>3.7974683544303799E-2</v>
      </c>
      <c r="AN39" s="177">
        <f>IFERROR(data!BT37/data!$CA37," ")</f>
        <v>0.77215189873417722</v>
      </c>
      <c r="AO39" s="55">
        <f t="shared" si="35"/>
        <v>0.810126582278481</v>
      </c>
      <c r="AP39" s="176">
        <f>IFERROR(data!BU37/data!$CB37," ")</f>
        <v>8.3333333333333329E-2</v>
      </c>
      <c r="AQ39" s="177">
        <f>IFERROR(data!BV37/data!$CB37," ")</f>
        <v>0.58333333333333337</v>
      </c>
      <c r="AR39" s="94">
        <f t="shared" si="36"/>
        <v>0.66666666666666674</v>
      </c>
      <c r="AS39" s="181">
        <f>data!CC37</f>
        <v>91</v>
      </c>
      <c r="AT39" s="176">
        <f>IFERROR(data!CF37/data!$CN37," ")</f>
        <v>4.2857142857142858E-2</v>
      </c>
      <c r="AU39" s="177">
        <f>IFERROR(data!CG37/data!$CN37," ")</f>
        <v>0.7857142857142857</v>
      </c>
      <c r="AV39" s="55">
        <f t="shared" si="37"/>
        <v>0.82857142857142851</v>
      </c>
      <c r="AW39" s="176">
        <f>IFERROR(data!CH37/data!$CO37," ")</f>
        <v>0</v>
      </c>
      <c r="AX39" s="177">
        <f>IFERROR(data!CI37/data!$CO37," ")</f>
        <v>0.8571428571428571</v>
      </c>
      <c r="AY39" s="94">
        <f t="shared" si="38"/>
        <v>0.8571428571428571</v>
      </c>
      <c r="AZ39" s="181">
        <f>data!CP37</f>
        <v>77</v>
      </c>
      <c r="BA39" s="176">
        <f>IFERROR(data!CS37/data!$DA37," ")</f>
        <v>7.4626865671641784E-2</v>
      </c>
      <c r="BB39" s="177">
        <f>IFERROR(data!CT37/data!$DA37," ")</f>
        <v>0.71641791044776115</v>
      </c>
      <c r="BC39" s="55">
        <f t="shared" si="39"/>
        <v>0.79104477611940294</v>
      </c>
      <c r="BD39" s="176">
        <f>IFERROR(data!CU37/data!$DB37," ")</f>
        <v>0.23076923076923078</v>
      </c>
      <c r="BE39" s="177">
        <f>IFERROR(data!CV37/data!$DB37," ")</f>
        <v>0.53846153846153844</v>
      </c>
      <c r="BF39" s="94">
        <f t="shared" si="40"/>
        <v>0.76923076923076916</v>
      </c>
      <c r="BG39" s="181">
        <f>data!DC37</f>
        <v>80</v>
      </c>
      <c r="BH39" s="176">
        <f>IFERROR(data!DF37/data!$DN37," ")</f>
        <v>0.1038961038961039</v>
      </c>
      <c r="BI39" s="177">
        <f>IFERROR(data!DG37/data!$DN37," ")</f>
        <v>0.8441558441558441</v>
      </c>
      <c r="BJ39" s="55">
        <f t="shared" si="43"/>
        <v>0.94805194805194803</v>
      </c>
      <c r="BK39" s="176">
        <f>IFERROR(data!DH37/data!$DO37," ")</f>
        <v>0</v>
      </c>
      <c r="BL39" s="177">
        <f>IFERROR(data!DI37/data!$DO37," ")</f>
        <v>0.83333333333333337</v>
      </c>
      <c r="BM39" s="94">
        <f t="shared" si="44"/>
        <v>0.83333333333333337</v>
      </c>
      <c r="BN39" s="181">
        <f>data!DP37</f>
        <v>89</v>
      </c>
      <c r="BO39" s="176">
        <f>IFERROR(data!DS37/data!$EA37," ")</f>
        <v>3.5294117647058823E-2</v>
      </c>
      <c r="BP39" s="177">
        <f>IFERROR(data!DT37/data!$EA37," ")</f>
        <v>0.82352941176470584</v>
      </c>
      <c r="BQ39" s="55">
        <f t="shared" si="27"/>
        <v>0.85882352941176465</v>
      </c>
      <c r="BR39" s="176">
        <f>IFERROR(data!DU37/data!$EB37," ")</f>
        <v>0</v>
      </c>
      <c r="BS39" s="177">
        <f>IFERROR(data!DV37/data!$EB37," ")</f>
        <v>0.90909090909090906</v>
      </c>
      <c r="BT39" s="94">
        <f t="shared" si="28"/>
        <v>0.90909090909090906</v>
      </c>
      <c r="BU39" s="181">
        <f>data!EC37</f>
        <v>107</v>
      </c>
      <c r="BW39" s="218"/>
      <c r="BX39" s="218"/>
    </row>
    <row r="40" spans="1:76" s="34" customFormat="1" x14ac:dyDescent="0.25">
      <c r="A40" s="27"/>
      <c r="B40" s="42" t="s">
        <v>39</v>
      </c>
      <c r="C40" s="42" t="s">
        <v>39</v>
      </c>
      <c r="D40" s="176">
        <f>data!F38/data!N38</f>
        <v>0.2857142857142857</v>
      </c>
      <c r="E40" s="177">
        <f>data!G38/data!N38</f>
        <v>0.5714285714285714</v>
      </c>
      <c r="F40" s="55">
        <f t="shared" si="9"/>
        <v>0.8571428571428571</v>
      </c>
      <c r="G40" s="176">
        <f>data!H38/data!O38</f>
        <v>0</v>
      </c>
      <c r="H40" s="177">
        <f>data!I38/data!O38</f>
        <v>0.72727272727272729</v>
      </c>
      <c r="I40" s="94">
        <f t="shared" si="10"/>
        <v>0.72727272727272729</v>
      </c>
      <c r="J40" s="181">
        <f>data!P38</f>
        <v>18</v>
      </c>
      <c r="K40" s="176">
        <f>data!S38/data!AA38</f>
        <v>0.22222222222222221</v>
      </c>
      <c r="L40" s="177">
        <f>data!T38/data!AA38</f>
        <v>0.66666666666666663</v>
      </c>
      <c r="M40" s="55">
        <f t="shared" si="11"/>
        <v>0.88888888888888884</v>
      </c>
      <c r="N40" s="176">
        <f>data!U38/data!AB38</f>
        <v>0.25</v>
      </c>
      <c r="O40" s="177">
        <f>data!V38/data!AB38</f>
        <v>0.58333333333333337</v>
      </c>
      <c r="P40" s="94">
        <f t="shared" si="12"/>
        <v>0.83333333333333337</v>
      </c>
      <c r="Q40" s="181">
        <f>data!AC38</f>
        <v>21</v>
      </c>
      <c r="R40" s="176">
        <f>data!AF38/data!AN38</f>
        <v>0.25</v>
      </c>
      <c r="S40" s="177">
        <f>data!AG38/data!AN38</f>
        <v>0.625</v>
      </c>
      <c r="T40" s="55">
        <f t="shared" si="30"/>
        <v>0.875</v>
      </c>
      <c r="U40" s="176">
        <f>data!AH38/data!AO38</f>
        <v>0</v>
      </c>
      <c r="V40" s="177">
        <f>data!AI38/data!AO38</f>
        <v>0.75</v>
      </c>
      <c r="W40" s="94">
        <f t="shared" si="31"/>
        <v>0.75</v>
      </c>
      <c r="X40" s="181">
        <f>data!AP38</f>
        <v>16</v>
      </c>
      <c r="Y40" s="176">
        <f>IFERROR(data!AS38/data!BA38," ")</f>
        <v>0</v>
      </c>
      <c r="Z40" s="177">
        <f>IFERROR(data!AT38/data!BA38," ")</f>
        <v>0.75</v>
      </c>
      <c r="AA40" s="55">
        <f t="shared" si="45"/>
        <v>0.75</v>
      </c>
      <c r="AB40" s="176">
        <f>IFERROR(data!AU38/data!BB38," ")</f>
        <v>0.2857142857142857</v>
      </c>
      <c r="AC40" s="177">
        <f>IFERROR(data!AV38/data!BB38," ")</f>
        <v>0.5714285714285714</v>
      </c>
      <c r="AD40" s="94">
        <f t="shared" si="32"/>
        <v>0.8571428571428571</v>
      </c>
      <c r="AE40" s="181">
        <f>data!BC38</f>
        <v>15</v>
      </c>
      <c r="AF40" s="176">
        <f>IFERROR(data!BF38/data!BN38," ")</f>
        <v>0.125</v>
      </c>
      <c r="AG40" s="177">
        <f>IFERROR(data!BG38/data!BN38," ")</f>
        <v>0.75</v>
      </c>
      <c r="AH40" s="55">
        <f t="shared" si="33"/>
        <v>0.875</v>
      </c>
      <c r="AI40" s="176">
        <f>IFERROR(data!BH38/data!BO38," ")</f>
        <v>0</v>
      </c>
      <c r="AJ40" s="177">
        <f>IFERROR(data!BI38/data!BO38," ")</f>
        <v>0.6</v>
      </c>
      <c r="AK40" s="94">
        <f t="shared" si="34"/>
        <v>0.6</v>
      </c>
      <c r="AL40" s="181">
        <f>data!BP38</f>
        <v>13</v>
      </c>
      <c r="AM40" s="176">
        <f>IFERROR(data!BS38/data!$CA38," ")</f>
        <v>0.25</v>
      </c>
      <c r="AN40" s="177">
        <f>IFERROR(data!BT38/data!$CA38," ")</f>
        <v>0.5</v>
      </c>
      <c r="AO40" s="55">
        <f t="shared" si="35"/>
        <v>0.75</v>
      </c>
      <c r="AP40" s="176">
        <f>IFERROR(data!BU38/data!$CB38," ")</f>
        <v>0</v>
      </c>
      <c r="AQ40" s="177">
        <f>IFERROR(data!BV38/data!$CB38," ")</f>
        <v>0.5</v>
      </c>
      <c r="AR40" s="94">
        <f t="shared" si="36"/>
        <v>0.5</v>
      </c>
      <c r="AS40" s="181">
        <f>data!CC38</f>
        <v>6</v>
      </c>
      <c r="AT40" s="176">
        <f>IFERROR(data!CF38/data!$CN38," ")</f>
        <v>0.14285714285714285</v>
      </c>
      <c r="AU40" s="177">
        <f>IFERROR(data!CG38/data!$CN38," ")</f>
        <v>0.7142857142857143</v>
      </c>
      <c r="AV40" s="55">
        <f t="shared" si="37"/>
        <v>0.85714285714285721</v>
      </c>
      <c r="AW40" s="176">
        <f>IFERROR(data!CH38/data!$CO38," ")</f>
        <v>0</v>
      </c>
      <c r="AX40" s="177">
        <f>IFERROR(data!CI38/data!$CO38," ")</f>
        <v>1</v>
      </c>
      <c r="AY40" s="94">
        <f t="shared" si="38"/>
        <v>1</v>
      </c>
      <c r="AZ40" s="181">
        <f>data!CP38</f>
        <v>9</v>
      </c>
      <c r="BA40" s="176">
        <f>IFERROR(data!CS38/data!$DA38," ")</f>
        <v>0</v>
      </c>
      <c r="BB40" s="177">
        <f>IFERROR(data!CT38/data!$DA38," ")</f>
        <v>0.875</v>
      </c>
      <c r="BC40" s="55">
        <f t="shared" si="39"/>
        <v>0.875</v>
      </c>
      <c r="BD40" s="176">
        <f>IFERROR(data!CU38/data!$DB38," ")</f>
        <v>0</v>
      </c>
      <c r="BE40" s="177">
        <f>IFERROR(data!CV38/data!$DB38," ")</f>
        <v>0.2</v>
      </c>
      <c r="BF40" s="94">
        <f t="shared" si="40"/>
        <v>0.2</v>
      </c>
      <c r="BG40" s="181">
        <f>data!DC38</f>
        <v>13</v>
      </c>
      <c r="BH40" s="176">
        <f>IFERROR(data!DF38/data!$DN38," ")</f>
        <v>0</v>
      </c>
      <c r="BI40" s="177">
        <f>IFERROR(data!DG38/data!$DN38," ")</f>
        <v>1</v>
      </c>
      <c r="BJ40" s="55">
        <f t="shared" si="43"/>
        <v>1</v>
      </c>
      <c r="BK40" s="176">
        <f>IFERROR(data!DH38/data!$DO38," ")</f>
        <v>0</v>
      </c>
      <c r="BL40" s="177">
        <f>IFERROR(data!DI38/data!$DO38," ")</f>
        <v>0.8</v>
      </c>
      <c r="BM40" s="94">
        <f t="shared" si="44"/>
        <v>0.8</v>
      </c>
      <c r="BN40" s="181">
        <f>data!DP38</f>
        <v>11</v>
      </c>
      <c r="BO40" s="176">
        <f>IFERROR(data!DS38/data!$EA38," ")</f>
        <v>0</v>
      </c>
      <c r="BP40" s="177">
        <f>IFERROR(data!DT38/data!$EA38," ")</f>
        <v>0.8</v>
      </c>
      <c r="BQ40" s="55">
        <f t="shared" si="27"/>
        <v>0.8</v>
      </c>
      <c r="BR40" s="176">
        <f>IFERROR(data!DU38/data!$EB38," ")</f>
        <v>0</v>
      </c>
      <c r="BS40" s="177">
        <f>IFERROR(data!DV38/data!$EB38," ")</f>
        <v>0</v>
      </c>
      <c r="BT40" s="94">
        <f t="shared" si="28"/>
        <v>0</v>
      </c>
      <c r="BU40" s="181">
        <f>data!EC38</f>
        <v>7</v>
      </c>
      <c r="BW40" s="218"/>
      <c r="BX40" s="218"/>
    </row>
    <row r="41" spans="1:76" s="34" customFormat="1" x14ac:dyDescent="0.25">
      <c r="A41" s="27"/>
      <c r="B41" s="42" t="s">
        <v>40</v>
      </c>
      <c r="C41" s="42" t="s">
        <v>40</v>
      </c>
      <c r="D41" s="176">
        <f>data!F39/data!N39</f>
        <v>0.15384615384615385</v>
      </c>
      <c r="E41" s="177">
        <f>data!G39/data!N39</f>
        <v>0.61538461538461542</v>
      </c>
      <c r="F41" s="55">
        <f t="shared" si="9"/>
        <v>0.76923076923076927</v>
      </c>
      <c r="G41" s="176">
        <f>data!H39/data!O39</f>
        <v>0</v>
      </c>
      <c r="H41" s="177">
        <f>data!I39/data!O39</f>
        <v>0.8571428571428571</v>
      </c>
      <c r="I41" s="94">
        <f t="shared" si="10"/>
        <v>0.8571428571428571</v>
      </c>
      <c r="J41" s="181">
        <f>data!P39</f>
        <v>20</v>
      </c>
      <c r="K41" s="176">
        <f>data!S39/data!AA39</f>
        <v>0.17857142857142858</v>
      </c>
      <c r="L41" s="177">
        <f>data!T39/data!AA39</f>
        <v>0.5714285714285714</v>
      </c>
      <c r="M41" s="55">
        <f t="shared" si="11"/>
        <v>0.75</v>
      </c>
      <c r="N41" s="176">
        <f>data!U39/data!AB39</f>
        <v>0.125</v>
      </c>
      <c r="O41" s="177">
        <f>data!V39/data!AB39</f>
        <v>0.875</v>
      </c>
      <c r="P41" s="94">
        <f t="shared" si="12"/>
        <v>1</v>
      </c>
      <c r="Q41" s="181">
        <f>data!AC39</f>
        <v>36</v>
      </c>
      <c r="R41" s="176">
        <f>data!AF39/data!AN39</f>
        <v>0.26923076923076922</v>
      </c>
      <c r="S41" s="177">
        <f>data!AG39/data!AN39</f>
        <v>0.46153846153846156</v>
      </c>
      <c r="T41" s="55">
        <f t="shared" si="30"/>
        <v>0.73076923076923084</v>
      </c>
      <c r="U41" s="176">
        <f>data!AH39/data!AO39</f>
        <v>0.25</v>
      </c>
      <c r="V41" s="177">
        <f>data!AI39/data!AO39</f>
        <v>0.58333333333333337</v>
      </c>
      <c r="W41" s="94">
        <f t="shared" si="31"/>
        <v>0.83333333333333337</v>
      </c>
      <c r="X41" s="181">
        <f>data!AP39</f>
        <v>38</v>
      </c>
      <c r="Y41" s="176">
        <f>IFERROR(data!AS39/data!BA39," ")</f>
        <v>0.26666666666666666</v>
      </c>
      <c r="Z41" s="177">
        <f>IFERROR(data!AT39/data!BA39," ")</f>
        <v>0.73333333333333328</v>
      </c>
      <c r="AA41" s="55">
        <f t="shared" si="45"/>
        <v>1</v>
      </c>
      <c r="AB41" s="176">
        <f>IFERROR(data!AU39/data!BB39," ")</f>
        <v>0.5</v>
      </c>
      <c r="AC41" s="177">
        <f>IFERROR(data!AV39/data!BB39," ")</f>
        <v>0.5</v>
      </c>
      <c r="AD41" s="94">
        <f t="shared" si="32"/>
        <v>1</v>
      </c>
      <c r="AE41" s="181">
        <f>data!BC39</f>
        <v>19</v>
      </c>
      <c r="AF41" s="176">
        <f>IFERROR(data!BF39/data!BN39," ")</f>
        <v>0.14285714285714285</v>
      </c>
      <c r="AG41" s="177">
        <f>IFERROR(data!BG39/data!BN39," ")</f>
        <v>0.6428571428571429</v>
      </c>
      <c r="AH41" s="55">
        <f t="shared" si="33"/>
        <v>0.78571428571428581</v>
      </c>
      <c r="AI41" s="176">
        <f>IFERROR(data!BH39/data!BO39," ")</f>
        <v>0</v>
      </c>
      <c r="AJ41" s="177">
        <f>IFERROR(data!BI39/data!BO39," ")</f>
        <v>0</v>
      </c>
      <c r="AK41" s="94">
        <f t="shared" si="34"/>
        <v>0</v>
      </c>
      <c r="AL41" s="181">
        <f>data!BP39</f>
        <v>15</v>
      </c>
      <c r="AM41" s="176">
        <f>IFERROR(data!BS39/data!$CA39," ")</f>
        <v>0.23076923076923078</v>
      </c>
      <c r="AN41" s="177">
        <f>IFERROR(data!BT39/data!$CA39," ")</f>
        <v>0.53846153846153844</v>
      </c>
      <c r="AO41" s="55">
        <f t="shared" si="35"/>
        <v>0.76923076923076916</v>
      </c>
      <c r="AP41" s="176">
        <f>IFERROR(data!BU39/data!$CB39," ")</f>
        <v>0</v>
      </c>
      <c r="AQ41" s="177">
        <f>IFERROR(data!BV39/data!$CB39," ")</f>
        <v>0.4</v>
      </c>
      <c r="AR41" s="94">
        <f t="shared" si="36"/>
        <v>0.4</v>
      </c>
      <c r="AS41" s="181">
        <f>data!CC39</f>
        <v>18</v>
      </c>
      <c r="AT41" s="176">
        <f>IFERROR(data!CF39/data!$CN39," ")</f>
        <v>0.1</v>
      </c>
      <c r="AU41" s="177">
        <f>IFERROR(data!CG39/data!$CN39," ")</f>
        <v>0.4</v>
      </c>
      <c r="AV41" s="55">
        <f t="shared" si="37"/>
        <v>0.5</v>
      </c>
      <c r="AW41" s="176">
        <f>IFERROR(data!CH39/data!$CO39," ")</f>
        <v>0</v>
      </c>
      <c r="AX41" s="177">
        <f>IFERROR(data!CI39/data!$CO39," ")</f>
        <v>1</v>
      </c>
      <c r="AY41" s="94">
        <f t="shared" si="38"/>
        <v>1</v>
      </c>
      <c r="AZ41" s="181">
        <f>data!CP39</f>
        <v>11</v>
      </c>
      <c r="BA41" s="176">
        <f>IFERROR(data!CS39/data!$DA39," ")</f>
        <v>0.16666666666666666</v>
      </c>
      <c r="BB41" s="177">
        <f>IFERROR(data!CT39/data!$DA39," ")</f>
        <v>0.5</v>
      </c>
      <c r="BC41" s="55">
        <f t="shared" si="39"/>
        <v>0.66666666666666663</v>
      </c>
      <c r="BD41" s="176">
        <f>IFERROR(data!CU39/data!$DB39," ")</f>
        <v>0</v>
      </c>
      <c r="BE41" s="177">
        <f>IFERROR(data!CV39/data!$DB39," ")</f>
        <v>1</v>
      </c>
      <c r="BF41" s="94">
        <f t="shared" si="40"/>
        <v>1</v>
      </c>
      <c r="BG41" s="181">
        <f>data!DC39</f>
        <v>10</v>
      </c>
      <c r="BH41" s="176">
        <f>IFERROR(data!DF39/data!$DN39," ")</f>
        <v>0.33333333333333331</v>
      </c>
      <c r="BI41" s="177">
        <f>IFERROR(data!DG39/data!$DN39," ")</f>
        <v>0.33333333333333331</v>
      </c>
      <c r="BJ41" s="55">
        <f t="shared" si="43"/>
        <v>0.66666666666666663</v>
      </c>
      <c r="BK41" s="176">
        <f>IFERROR(data!DH39/data!$DO39," ")</f>
        <v>0.5</v>
      </c>
      <c r="BL41" s="177">
        <f>IFERROR(data!DI39/data!$DO39," ")</f>
        <v>0.5</v>
      </c>
      <c r="BM41" s="94">
        <f t="shared" si="44"/>
        <v>1</v>
      </c>
      <c r="BN41" s="181">
        <f>data!DP39</f>
        <v>14</v>
      </c>
      <c r="BO41" s="176">
        <f>IFERROR(data!DS39/data!$EA39," ")</f>
        <v>0.27777777777777779</v>
      </c>
      <c r="BP41" s="177">
        <f>IFERROR(data!DT39/data!$EA39," ")</f>
        <v>0.66666666666666663</v>
      </c>
      <c r="BQ41" s="55">
        <f t="shared" si="27"/>
        <v>0.94444444444444442</v>
      </c>
      <c r="BR41" s="176">
        <f>IFERROR(data!DU39/data!$EB39," ")</f>
        <v>0.14285714285714285</v>
      </c>
      <c r="BS41" s="177">
        <f>IFERROR(data!DV39/data!$EB39," ")</f>
        <v>0.7142857142857143</v>
      </c>
      <c r="BT41" s="94">
        <f t="shared" si="28"/>
        <v>0.85714285714285721</v>
      </c>
      <c r="BU41" s="181">
        <f>data!EC39</f>
        <v>25</v>
      </c>
      <c r="BW41" s="218"/>
      <c r="BX41" s="218"/>
    </row>
    <row r="42" spans="1:76" s="34" customFormat="1" x14ac:dyDescent="0.25">
      <c r="A42" s="27"/>
      <c r="B42" s="42" t="s">
        <v>41</v>
      </c>
      <c r="C42" s="42" t="s">
        <v>41</v>
      </c>
      <c r="D42" s="176">
        <f>data!F40/data!N40</f>
        <v>0.12096774193548387</v>
      </c>
      <c r="E42" s="177">
        <f>data!G40/data!N40</f>
        <v>0.7338709677419355</v>
      </c>
      <c r="F42" s="55">
        <f t="shared" si="9"/>
        <v>0.85483870967741937</v>
      </c>
      <c r="G42" s="176">
        <f>data!H40/data!O40</f>
        <v>0.10869565217391304</v>
      </c>
      <c r="H42" s="177">
        <f>data!I40/data!O40</f>
        <v>0.76086956521739135</v>
      </c>
      <c r="I42" s="94">
        <f t="shared" si="10"/>
        <v>0.86956521739130443</v>
      </c>
      <c r="J42" s="181">
        <f>data!P40</f>
        <v>170</v>
      </c>
      <c r="K42" s="176">
        <f>data!S40/data!AA40</f>
        <v>0.11666666666666667</v>
      </c>
      <c r="L42" s="177">
        <f>data!T40/data!AA40</f>
        <v>0.75</v>
      </c>
      <c r="M42" s="55">
        <f t="shared" si="11"/>
        <v>0.8666666666666667</v>
      </c>
      <c r="N42" s="176">
        <f>data!U40/data!AB40</f>
        <v>0.12195121951219512</v>
      </c>
      <c r="O42" s="177">
        <f>data!V40/data!AB40</f>
        <v>0.73170731707317072</v>
      </c>
      <c r="P42" s="94">
        <f t="shared" si="12"/>
        <v>0.85365853658536583</v>
      </c>
      <c r="Q42" s="181">
        <f>data!AC40</f>
        <v>161</v>
      </c>
      <c r="R42" s="176">
        <f>data!AF40/data!AN40</f>
        <v>0.13934426229508196</v>
      </c>
      <c r="S42" s="177">
        <f>data!AG40/data!AN40</f>
        <v>0.70491803278688525</v>
      </c>
      <c r="T42" s="55">
        <f t="shared" si="30"/>
        <v>0.84426229508196715</v>
      </c>
      <c r="U42" s="176">
        <f>data!AH40/data!AO40</f>
        <v>0.14583333333333334</v>
      </c>
      <c r="V42" s="177">
        <f>data!AI40/data!AO40</f>
        <v>0.66666666666666663</v>
      </c>
      <c r="W42" s="94">
        <f t="shared" si="31"/>
        <v>0.8125</v>
      </c>
      <c r="X42" s="181">
        <f>data!AP40</f>
        <v>170</v>
      </c>
      <c r="Y42" s="176">
        <f>IFERROR(data!AS40/data!BA40," ")</f>
        <v>0.10606060606060606</v>
      </c>
      <c r="Z42" s="177">
        <f>IFERROR(data!AT40/data!BA40," ")</f>
        <v>0.76515151515151514</v>
      </c>
      <c r="AA42" s="55">
        <f t="shared" si="45"/>
        <v>0.87121212121212122</v>
      </c>
      <c r="AB42" s="176">
        <f>IFERROR(data!AU40/data!BB40," ")</f>
        <v>4.4444444444444446E-2</v>
      </c>
      <c r="AC42" s="177">
        <f>IFERROR(data!AV40/data!BB40," ")</f>
        <v>0.82222222222222219</v>
      </c>
      <c r="AD42" s="94">
        <f t="shared" si="32"/>
        <v>0.86666666666666659</v>
      </c>
      <c r="AE42" s="181">
        <f>data!BC40</f>
        <v>177</v>
      </c>
      <c r="AF42" s="176">
        <f>IFERROR(data!BF40/data!BN40," ")</f>
        <v>8.3333333333333329E-2</v>
      </c>
      <c r="AG42" s="177">
        <f>IFERROR(data!BG40/data!BN40," ")</f>
        <v>0.7583333333333333</v>
      </c>
      <c r="AH42" s="55">
        <f t="shared" si="33"/>
        <v>0.84166666666666667</v>
      </c>
      <c r="AI42" s="176">
        <f>IFERROR(data!BH40/data!BO40," ")</f>
        <v>0</v>
      </c>
      <c r="AJ42" s="177">
        <f>IFERROR(data!BI40/data!BO40," ")</f>
        <v>0.71794871794871795</v>
      </c>
      <c r="AK42" s="94">
        <f t="shared" si="34"/>
        <v>0.71794871794871795</v>
      </c>
      <c r="AL42" s="181">
        <f>data!BP40</f>
        <v>159</v>
      </c>
      <c r="AM42" s="176">
        <f>IFERROR(data!BS40/data!$CA40," ")</f>
        <v>3.8167938931297711E-2</v>
      </c>
      <c r="AN42" s="177">
        <f>IFERROR(data!BT40/data!$CA40," ")</f>
        <v>0.7862595419847328</v>
      </c>
      <c r="AO42" s="55">
        <f t="shared" si="35"/>
        <v>0.82442748091603046</v>
      </c>
      <c r="AP42" s="176">
        <f>IFERROR(data!BU40/data!$CB40," ")</f>
        <v>0.11428571428571428</v>
      </c>
      <c r="AQ42" s="177">
        <f>IFERROR(data!BV40/data!$CB40," ")</f>
        <v>0.65714285714285714</v>
      </c>
      <c r="AR42" s="94">
        <f t="shared" si="36"/>
        <v>0.77142857142857146</v>
      </c>
      <c r="AS42" s="181">
        <f>data!CC40</f>
        <v>166</v>
      </c>
      <c r="AT42" s="176">
        <f>IFERROR(data!CF40/data!$CN40," ")</f>
        <v>0.12195121951219512</v>
      </c>
      <c r="AU42" s="177">
        <f>IFERROR(data!CG40/data!$CN40," ")</f>
        <v>0.68292682926829273</v>
      </c>
      <c r="AV42" s="55">
        <f t="shared" si="37"/>
        <v>0.80487804878048785</v>
      </c>
      <c r="AW42" s="176">
        <f>IFERROR(data!CH40/data!$CO40," ")</f>
        <v>4.1666666666666664E-2</v>
      </c>
      <c r="AX42" s="177">
        <f>IFERROR(data!CI40/data!$CO40," ")</f>
        <v>0.75</v>
      </c>
      <c r="AY42" s="94">
        <f t="shared" si="38"/>
        <v>0.79166666666666663</v>
      </c>
      <c r="AZ42" s="181">
        <f>data!CP40</f>
        <v>147</v>
      </c>
      <c r="BA42" s="176">
        <f>IFERROR(data!CS40/data!$DA40," ")</f>
        <v>5.6179775280898875E-2</v>
      </c>
      <c r="BB42" s="177">
        <f>IFERROR(data!CT40/data!$DA40," ")</f>
        <v>0.8314606741573034</v>
      </c>
      <c r="BC42" s="55">
        <f t="shared" si="39"/>
        <v>0.88764044943820231</v>
      </c>
      <c r="BD42" s="176">
        <f>IFERROR(data!CU40/data!$DB40," ")</f>
        <v>0.10344827586206896</v>
      </c>
      <c r="BE42" s="177">
        <f>IFERROR(data!CV40/data!$DB40," ")</f>
        <v>0.62068965517241381</v>
      </c>
      <c r="BF42" s="94">
        <f t="shared" si="40"/>
        <v>0.72413793103448276</v>
      </c>
      <c r="BG42" s="181">
        <f>data!DC40</f>
        <v>118</v>
      </c>
      <c r="BH42" s="176">
        <f>IFERROR(data!DF40/data!$DN40," ")</f>
        <v>0.16363636363636364</v>
      </c>
      <c r="BI42" s="177">
        <f>IFERROR(data!DG40/data!$DN40," ")</f>
        <v>0.66363636363636369</v>
      </c>
      <c r="BJ42" s="55">
        <f t="shared" si="43"/>
        <v>0.82727272727272738</v>
      </c>
      <c r="BK42" s="176">
        <f>IFERROR(data!DH40/data!$DO40," ")</f>
        <v>5.5555555555555552E-2</v>
      </c>
      <c r="BL42" s="177">
        <f>IFERROR(data!DI40/data!$DO40," ")</f>
        <v>0.75</v>
      </c>
      <c r="BM42" s="94">
        <f t="shared" si="44"/>
        <v>0.80555555555555558</v>
      </c>
      <c r="BN42" s="181">
        <f>data!DP40</f>
        <v>146</v>
      </c>
      <c r="BO42" s="176">
        <f>IFERROR(data!DS40/data!$EA40," ")</f>
        <v>9.5744680851063829E-2</v>
      </c>
      <c r="BP42" s="177">
        <f>IFERROR(data!DT40/data!$EA40," ")</f>
        <v>0.67021276595744683</v>
      </c>
      <c r="BQ42" s="55">
        <f t="shared" si="27"/>
        <v>0.76595744680851063</v>
      </c>
      <c r="BR42" s="176">
        <f>IFERROR(data!DU40/data!$EB40," ")</f>
        <v>4.4444444444444446E-2</v>
      </c>
      <c r="BS42" s="177">
        <f>IFERROR(data!DV40/data!$EB40," ")</f>
        <v>0.64444444444444449</v>
      </c>
      <c r="BT42" s="94">
        <f t="shared" si="28"/>
        <v>0.68888888888888888</v>
      </c>
      <c r="BU42" s="181">
        <f>data!EC40</f>
        <v>139</v>
      </c>
      <c r="BW42" s="218"/>
      <c r="BX42" s="218"/>
    </row>
    <row r="43" spans="1:76" s="34" customFormat="1" x14ac:dyDescent="0.25">
      <c r="A43" s="27"/>
      <c r="B43" s="42" t="s">
        <v>42</v>
      </c>
      <c r="C43" s="42" t="s">
        <v>42</v>
      </c>
      <c r="D43" s="176">
        <f>data!F41/data!N41</f>
        <v>0.14647887323943662</v>
      </c>
      <c r="E43" s="177">
        <f>data!G41/data!N41</f>
        <v>0.676056338028169</v>
      </c>
      <c r="F43" s="55">
        <f t="shared" si="9"/>
        <v>0.82253521126760565</v>
      </c>
      <c r="G43" s="176">
        <f>data!H41/data!O41</f>
        <v>9.7087378640776698E-2</v>
      </c>
      <c r="H43" s="177">
        <f>data!I41/data!O41</f>
        <v>0.68932038834951459</v>
      </c>
      <c r="I43" s="94">
        <f t="shared" si="10"/>
        <v>0.78640776699029125</v>
      </c>
      <c r="J43" s="181">
        <f>data!P41</f>
        <v>561</v>
      </c>
      <c r="K43" s="176">
        <f>data!S41/data!AA41</f>
        <v>0.13056379821958458</v>
      </c>
      <c r="L43" s="177">
        <f>data!T41/data!AA41</f>
        <v>0.67952522255192882</v>
      </c>
      <c r="M43" s="55">
        <f t="shared" si="11"/>
        <v>0.81008902077151346</v>
      </c>
      <c r="N43" s="176">
        <f>data!U41/data!AB41</f>
        <v>7.7348066298342538E-2</v>
      </c>
      <c r="O43" s="177">
        <f>data!V41/data!AB41</f>
        <v>0.66298342541436461</v>
      </c>
      <c r="P43" s="94">
        <f t="shared" si="12"/>
        <v>0.74033149171270718</v>
      </c>
      <c r="Q43" s="181">
        <f>data!AC41</f>
        <v>518</v>
      </c>
      <c r="R43" s="176">
        <f>data!AF41/data!AN41</f>
        <v>0.1076388888888889</v>
      </c>
      <c r="S43" s="177">
        <f>data!AG41/data!AN41</f>
        <v>0.6875</v>
      </c>
      <c r="T43" s="55">
        <f t="shared" si="30"/>
        <v>0.79513888888888884</v>
      </c>
      <c r="U43" s="176">
        <f>data!AH41/data!AO41</f>
        <v>6.741573033707865E-2</v>
      </c>
      <c r="V43" s="177">
        <f>data!AI41/data!AO41</f>
        <v>0.7808988764044944</v>
      </c>
      <c r="W43" s="94">
        <f t="shared" si="31"/>
        <v>0.848314606741573</v>
      </c>
      <c r="X43" s="181">
        <f>data!AP41</f>
        <v>466</v>
      </c>
      <c r="Y43" s="176">
        <f>IFERROR(data!AS41/data!BA41," ")</f>
        <v>0.12416107382550336</v>
      </c>
      <c r="Z43" s="177">
        <f>IFERROR(data!AT41/data!BA41," ")</f>
        <v>0.68120805369127513</v>
      </c>
      <c r="AA43" s="55">
        <f t="shared" si="45"/>
        <v>0.80536912751677847</v>
      </c>
      <c r="AB43" s="176">
        <f>IFERROR(data!AU41/data!BB41," ")</f>
        <v>8.7499999999999994E-2</v>
      </c>
      <c r="AC43" s="177">
        <f>IFERROR(data!AV41/data!BB41," ")</f>
        <v>0.66874999999999996</v>
      </c>
      <c r="AD43" s="94">
        <f t="shared" si="32"/>
        <v>0.75624999999999998</v>
      </c>
      <c r="AE43" s="181">
        <f>data!BC41</f>
        <v>458</v>
      </c>
      <c r="AF43" s="176">
        <f>IFERROR(data!BF41/data!BN41," ")</f>
        <v>0.12903225806451613</v>
      </c>
      <c r="AG43" s="177">
        <f>IFERROR(data!BG41/data!BN41," ")</f>
        <v>0.71260997067448684</v>
      </c>
      <c r="AH43" s="55">
        <f t="shared" si="33"/>
        <v>0.84164222873900296</v>
      </c>
      <c r="AI43" s="176">
        <f>IFERROR(data!BH41/data!BO41," ")</f>
        <v>5.2023121387283239E-2</v>
      </c>
      <c r="AJ43" s="177">
        <f>IFERROR(data!BI41/data!BO41," ")</f>
        <v>0.75722543352601157</v>
      </c>
      <c r="AK43" s="94">
        <f t="shared" si="34"/>
        <v>0.80924855491329484</v>
      </c>
      <c r="AL43" s="181">
        <f>data!BP41</f>
        <v>514</v>
      </c>
      <c r="AM43" s="176">
        <f>IFERROR(data!BS41/data!$CA41," ")</f>
        <v>9.585492227979274E-2</v>
      </c>
      <c r="AN43" s="177">
        <f>IFERROR(data!BT41/data!$CA41," ")</f>
        <v>0.66839378238341973</v>
      </c>
      <c r="AO43" s="55">
        <f t="shared" si="35"/>
        <v>0.76424870466321249</v>
      </c>
      <c r="AP43" s="176">
        <f>IFERROR(data!BU41/data!$CB41," ")</f>
        <v>4.072398190045249E-2</v>
      </c>
      <c r="AQ43" s="177">
        <f>IFERROR(data!BV41/data!$CB41," ")</f>
        <v>0.77375565610859731</v>
      </c>
      <c r="AR43" s="94">
        <f t="shared" si="36"/>
        <v>0.81447963800904977</v>
      </c>
      <c r="AS43" s="181">
        <f>data!CC41</f>
        <v>607</v>
      </c>
      <c r="AT43" s="176">
        <f>IFERROR(data!CF41/data!$CN41," ")</f>
        <v>0.1021021021021021</v>
      </c>
      <c r="AU43" s="177">
        <f>IFERROR(data!CG41/data!$CN41," ")</f>
        <v>0.69669669669669665</v>
      </c>
      <c r="AV43" s="55">
        <f t="shared" si="37"/>
        <v>0.79879879879879878</v>
      </c>
      <c r="AW43" s="176">
        <f>IFERROR(data!CH41/data!$CO41," ")</f>
        <v>2.9268292682926831E-2</v>
      </c>
      <c r="AX43" s="177">
        <f>IFERROR(data!CI41/data!$CO41," ")</f>
        <v>0.65365853658536588</v>
      </c>
      <c r="AY43" s="94">
        <f t="shared" si="38"/>
        <v>0.68292682926829273</v>
      </c>
      <c r="AZ43" s="181">
        <f>data!CP41</f>
        <v>538</v>
      </c>
      <c r="BA43" s="176">
        <f>IFERROR(data!CS41/data!$DA41," ")</f>
        <v>0.11075949367088607</v>
      </c>
      <c r="BB43" s="177">
        <f>IFERROR(data!CT41/data!$DA41," ")</f>
        <v>0.72468354430379744</v>
      </c>
      <c r="BC43" s="55">
        <f t="shared" si="39"/>
        <v>0.83544303797468356</v>
      </c>
      <c r="BD43" s="176">
        <f>IFERROR(data!CU41/data!$DB41," ")</f>
        <v>0.04</v>
      </c>
      <c r="BE43" s="177">
        <f>IFERROR(data!CV41/data!$DB41," ")</f>
        <v>0.68</v>
      </c>
      <c r="BF43" s="94">
        <f t="shared" si="40"/>
        <v>0.72000000000000008</v>
      </c>
      <c r="BG43" s="181">
        <f>data!DC41</f>
        <v>491</v>
      </c>
      <c r="BH43" s="176">
        <f>IFERROR(data!DF41/data!$DN41," ")</f>
        <v>7.64525993883792E-2</v>
      </c>
      <c r="BI43" s="177">
        <f>IFERROR(data!DG41/data!$DN41," ")</f>
        <v>0.70948012232415902</v>
      </c>
      <c r="BJ43" s="55">
        <f t="shared" si="43"/>
        <v>0.78593272171253825</v>
      </c>
      <c r="BK43" s="176">
        <f>IFERROR(data!DH41/data!$DO41," ")</f>
        <v>7.6470588235294124E-2</v>
      </c>
      <c r="BL43" s="177">
        <f>IFERROR(data!DI41/data!$DO41," ")</f>
        <v>0.6705882352941176</v>
      </c>
      <c r="BM43" s="94">
        <f t="shared" si="44"/>
        <v>0.74705882352941178</v>
      </c>
      <c r="BN43" s="181">
        <f>data!DP41</f>
        <v>497</v>
      </c>
      <c r="BO43" s="176">
        <f>IFERROR(data!DS41/data!$EA41," ")</f>
        <v>7.7419354838709681E-2</v>
      </c>
      <c r="BP43" s="177">
        <f>IFERROR(data!DT41/data!$EA41," ")</f>
        <v>0.72258064516129028</v>
      </c>
      <c r="BQ43" s="55">
        <f t="shared" si="27"/>
        <v>0.79999999999999993</v>
      </c>
      <c r="BR43" s="176">
        <f>IFERROR(data!DU41/data!$EB41," ")</f>
        <v>4.5161290322580643E-2</v>
      </c>
      <c r="BS43" s="177">
        <f>IFERROR(data!DV41/data!$EB41," ")</f>
        <v>0.73548387096774193</v>
      </c>
      <c r="BT43" s="94">
        <f t="shared" si="28"/>
        <v>0.78064516129032258</v>
      </c>
      <c r="BU43" s="181">
        <f>data!EC41</f>
        <v>465</v>
      </c>
      <c r="BW43" s="218"/>
      <c r="BX43" s="218"/>
    </row>
    <row r="44" spans="1:76" s="34" customFormat="1" x14ac:dyDescent="0.25">
      <c r="A44" s="27"/>
      <c r="B44" s="28" t="s">
        <v>43</v>
      </c>
      <c r="C44" s="28" t="s">
        <v>44</v>
      </c>
      <c r="D44" s="170">
        <f>data!F42/data!N42</f>
        <v>0.12</v>
      </c>
      <c r="E44" s="171">
        <f>data!G42/data!N42</f>
        <v>0.68</v>
      </c>
      <c r="F44" s="25">
        <f t="shared" si="9"/>
        <v>0.8</v>
      </c>
      <c r="G44" s="170">
        <f>data!H42/data!O42</f>
        <v>0.14285714285714285</v>
      </c>
      <c r="H44" s="171">
        <f>data!I42/data!O42</f>
        <v>0.6428571428571429</v>
      </c>
      <c r="I44" s="26">
        <f t="shared" si="10"/>
        <v>0.78571428571428581</v>
      </c>
      <c r="J44" s="179">
        <f>data!P42</f>
        <v>39</v>
      </c>
      <c r="K44" s="170">
        <f>data!S42/data!AA42</f>
        <v>0.17647058823529413</v>
      </c>
      <c r="L44" s="171">
        <f>data!T42/data!AA42</f>
        <v>0.76470588235294112</v>
      </c>
      <c r="M44" s="25">
        <f t="shared" si="11"/>
        <v>0.94117647058823528</v>
      </c>
      <c r="N44" s="170">
        <f>data!U42/data!AB42</f>
        <v>0.13333333333333333</v>
      </c>
      <c r="O44" s="171">
        <f>data!V42/data!AB42</f>
        <v>0.66666666666666663</v>
      </c>
      <c r="P44" s="26">
        <f t="shared" si="12"/>
        <v>0.79999999999999993</v>
      </c>
      <c r="Q44" s="179">
        <f>data!AC42</f>
        <v>32</v>
      </c>
      <c r="R44" s="170">
        <f>data!AF42/data!AN42</f>
        <v>0.16666666666666666</v>
      </c>
      <c r="S44" s="171">
        <f>data!AG42/data!AN42</f>
        <v>0.66666666666666663</v>
      </c>
      <c r="T44" s="25">
        <f t="shared" si="30"/>
        <v>0.83333333333333326</v>
      </c>
      <c r="U44" s="170">
        <f>data!AH42/data!AO42</f>
        <v>9.0909090909090912E-2</v>
      </c>
      <c r="V44" s="171">
        <f>data!AI42/data!AO42</f>
        <v>0.72727272727272729</v>
      </c>
      <c r="W44" s="26">
        <f t="shared" si="31"/>
        <v>0.81818181818181823</v>
      </c>
      <c r="X44" s="179">
        <f>data!AP42</f>
        <v>29</v>
      </c>
      <c r="Y44" s="170">
        <f>IFERROR(data!AS42/data!BA42," ")</f>
        <v>8.3333333333333329E-2</v>
      </c>
      <c r="Z44" s="171">
        <f>IFERROR(data!AT42/data!BA42," ")</f>
        <v>0.75</v>
      </c>
      <c r="AA44" s="25">
        <f t="shared" si="45"/>
        <v>0.83333333333333337</v>
      </c>
      <c r="AB44" s="170">
        <f>IFERROR(data!AU42/data!BB42," ")</f>
        <v>0.33333333333333331</v>
      </c>
      <c r="AC44" s="171">
        <f>IFERROR(data!AV42/data!BB42," ")</f>
        <v>0.44444444444444442</v>
      </c>
      <c r="AD44" s="26">
        <f t="shared" si="32"/>
        <v>0.77777777777777768</v>
      </c>
      <c r="AE44" s="179">
        <f>data!BC42</f>
        <v>21</v>
      </c>
      <c r="AF44" s="170">
        <f>IFERROR(data!BF42/data!BN42," ")</f>
        <v>0.1</v>
      </c>
      <c r="AG44" s="171">
        <f>IFERROR(data!BG42/data!BN42," ")</f>
        <v>0.75</v>
      </c>
      <c r="AH44" s="25">
        <f t="shared" si="33"/>
        <v>0.85</v>
      </c>
      <c r="AI44" s="170">
        <f>IFERROR(data!BH42/data!BO42," ")</f>
        <v>0.1</v>
      </c>
      <c r="AJ44" s="171">
        <f>IFERROR(data!BI42/data!BO42," ")</f>
        <v>0.8</v>
      </c>
      <c r="AK44" s="26">
        <f t="shared" si="34"/>
        <v>0.9</v>
      </c>
      <c r="AL44" s="179">
        <f>data!BP42</f>
        <v>30</v>
      </c>
      <c r="AM44" s="170">
        <f>IFERROR(data!BS42/data!$CA42," ")</f>
        <v>0.12</v>
      </c>
      <c r="AN44" s="171">
        <f>IFERROR(data!BT42/data!$CA42," ")</f>
        <v>0.64</v>
      </c>
      <c r="AO44" s="25">
        <f t="shared" si="35"/>
        <v>0.76</v>
      </c>
      <c r="AP44" s="170">
        <f>IFERROR(data!BU42/data!$CB42," ")</f>
        <v>0.25</v>
      </c>
      <c r="AQ44" s="171">
        <f>IFERROR(data!BV42/data!$CB42," ")</f>
        <v>0.75</v>
      </c>
      <c r="AR44" s="26">
        <f t="shared" si="36"/>
        <v>1</v>
      </c>
      <c r="AS44" s="179">
        <f>data!CC42</f>
        <v>33</v>
      </c>
      <c r="AT44" s="170">
        <f>IFERROR(data!CF42/data!$CN42," ")</f>
        <v>9.0909090909090912E-2</v>
      </c>
      <c r="AU44" s="171">
        <f>IFERROR(data!CG42/data!$CN42," ")</f>
        <v>0.68181818181818177</v>
      </c>
      <c r="AV44" s="25">
        <f t="shared" si="37"/>
        <v>0.77272727272727271</v>
      </c>
      <c r="AW44" s="170">
        <f>IFERROR(data!CH42/data!$CO42," ")</f>
        <v>0</v>
      </c>
      <c r="AX44" s="171">
        <f>IFERROR(data!CI42/data!$CO42," ")</f>
        <v>0.42857142857142855</v>
      </c>
      <c r="AY44" s="26">
        <f t="shared" si="38"/>
        <v>0.42857142857142855</v>
      </c>
      <c r="AZ44" s="179">
        <f>data!CP42</f>
        <v>29</v>
      </c>
      <c r="BA44" s="170">
        <f>IFERROR(data!CS42/data!$DA42," ")</f>
        <v>8.3333333333333329E-2</v>
      </c>
      <c r="BB44" s="171">
        <f>IFERROR(data!CT42/data!$DA42," ")</f>
        <v>0.58333333333333337</v>
      </c>
      <c r="BC44" s="25">
        <f t="shared" si="39"/>
        <v>0.66666666666666674</v>
      </c>
      <c r="BD44" s="170">
        <f>IFERROR(data!CU42/data!$DB42," ")</f>
        <v>0</v>
      </c>
      <c r="BE44" s="171">
        <f>IFERROR(data!CV42/data!$DB42," ")</f>
        <v>0.66666666666666663</v>
      </c>
      <c r="BF44" s="26">
        <f t="shared" si="40"/>
        <v>0.66666666666666663</v>
      </c>
      <c r="BG44" s="179">
        <f>data!DC42</f>
        <v>18</v>
      </c>
      <c r="BH44" s="170">
        <f>IFERROR(data!DF42/data!$DN42," ")</f>
        <v>0.33333333333333331</v>
      </c>
      <c r="BI44" s="171">
        <f>IFERROR(data!DG42/data!$DN42," ")</f>
        <v>0.33333333333333331</v>
      </c>
      <c r="BJ44" s="25">
        <f t="shared" si="43"/>
        <v>0.66666666666666663</v>
      </c>
      <c r="BK44" s="170">
        <f>IFERROR(data!DH42/data!$DO42," ")</f>
        <v>0.14285714285714285</v>
      </c>
      <c r="BL44" s="171">
        <f>IFERROR(data!DI42/data!$DO42," ")</f>
        <v>0.8571428571428571</v>
      </c>
      <c r="BM44" s="26">
        <f t="shared" si="44"/>
        <v>1</v>
      </c>
      <c r="BN44" s="179">
        <f>data!DP42</f>
        <v>22</v>
      </c>
      <c r="BO44" s="170">
        <f>IFERROR(data!DS42/data!$EA42," ")</f>
        <v>0.14285714285714285</v>
      </c>
      <c r="BP44" s="171">
        <f>IFERROR(data!DT42/data!$EA42," ")</f>
        <v>0.5</v>
      </c>
      <c r="BQ44" s="25">
        <f t="shared" si="27"/>
        <v>0.64285714285714279</v>
      </c>
      <c r="BR44" s="170">
        <f>IFERROR(data!DU42/data!$EB42," ")</f>
        <v>8.3333333333333329E-2</v>
      </c>
      <c r="BS44" s="171">
        <f>IFERROR(data!DV42/data!$EB42," ")</f>
        <v>0.41666666666666669</v>
      </c>
      <c r="BT44" s="26">
        <f t="shared" si="28"/>
        <v>0.5</v>
      </c>
      <c r="BU44" s="179">
        <f>data!EC42</f>
        <v>26</v>
      </c>
      <c r="BW44" s="218"/>
      <c r="BX44" s="218"/>
    </row>
    <row r="45" spans="1:76" s="34" customFormat="1" x14ac:dyDescent="0.25">
      <c r="A45" s="27"/>
      <c r="B45" s="28"/>
      <c r="C45" s="28" t="s">
        <v>45</v>
      </c>
      <c r="D45" s="170">
        <f>data!F43/data!N43</f>
        <v>7.1428571428571425E-2</v>
      </c>
      <c r="E45" s="171">
        <f>data!G43/data!N43</f>
        <v>0.75</v>
      </c>
      <c r="F45" s="25">
        <f t="shared" si="9"/>
        <v>0.8214285714285714</v>
      </c>
      <c r="G45" s="170">
        <f>data!H43/data!O43</f>
        <v>2.3255813953488372E-2</v>
      </c>
      <c r="H45" s="171">
        <f>data!I43/data!O43</f>
        <v>0.7558139534883721</v>
      </c>
      <c r="I45" s="26">
        <f t="shared" si="10"/>
        <v>0.77906976744186052</v>
      </c>
      <c r="J45" s="179">
        <f>data!P43</f>
        <v>254</v>
      </c>
      <c r="K45" s="170">
        <f>data!S43/data!AA43</f>
        <v>0.10204081632653061</v>
      </c>
      <c r="L45" s="171">
        <f>data!T43/data!AA43</f>
        <v>0.68877551020408168</v>
      </c>
      <c r="M45" s="25">
        <f t="shared" si="11"/>
        <v>0.79081632653061229</v>
      </c>
      <c r="N45" s="170">
        <f>data!U43/data!AB43</f>
        <v>8.3333333333333329E-2</v>
      </c>
      <c r="O45" s="171">
        <f>data!V43/data!AB43</f>
        <v>0.67708333333333337</v>
      </c>
      <c r="P45" s="26">
        <f t="shared" si="12"/>
        <v>0.76041666666666674</v>
      </c>
      <c r="Q45" s="179">
        <f>data!AC43</f>
        <v>292</v>
      </c>
      <c r="R45" s="170">
        <f>data!AF43/data!AN43</f>
        <v>5.9171597633136092E-2</v>
      </c>
      <c r="S45" s="171">
        <f>data!AG43/data!AN43</f>
        <v>0.7751479289940828</v>
      </c>
      <c r="T45" s="25">
        <f t="shared" si="30"/>
        <v>0.83431952662721887</v>
      </c>
      <c r="U45" s="170">
        <f>data!AH43/data!AO43</f>
        <v>0</v>
      </c>
      <c r="V45" s="171">
        <f>data!AI43/data!AO43</f>
        <v>0.77142857142857146</v>
      </c>
      <c r="W45" s="26">
        <f t="shared" si="31"/>
        <v>0.77142857142857146</v>
      </c>
      <c r="X45" s="179">
        <f>data!AP43</f>
        <v>239</v>
      </c>
      <c r="Y45" s="170">
        <f>IFERROR(data!AS43/data!BA43," ")</f>
        <v>8.6021505376344093E-2</v>
      </c>
      <c r="Z45" s="171">
        <f>IFERROR(data!AT43/data!BA43," ")</f>
        <v>0.72580645161290325</v>
      </c>
      <c r="AA45" s="25">
        <f t="shared" si="45"/>
        <v>0.81182795698924737</v>
      </c>
      <c r="AB45" s="170">
        <f>IFERROR(data!AU43/data!BB43," ")</f>
        <v>3.5714285714285712E-2</v>
      </c>
      <c r="AC45" s="171">
        <f>IFERROR(data!AV43/data!BB43," ")</f>
        <v>0.79761904761904767</v>
      </c>
      <c r="AD45" s="26">
        <f t="shared" si="32"/>
        <v>0.83333333333333337</v>
      </c>
      <c r="AE45" s="179">
        <f>data!BC43</f>
        <v>270</v>
      </c>
      <c r="AF45" s="170">
        <f>IFERROR(data!BF43/data!BN43," ")</f>
        <v>0.1111111111111111</v>
      </c>
      <c r="AG45" s="171">
        <f>IFERROR(data!BG43/data!BN43," ")</f>
        <v>0.72486772486772488</v>
      </c>
      <c r="AH45" s="25">
        <f t="shared" si="33"/>
        <v>0.83597883597883604</v>
      </c>
      <c r="AI45" s="170">
        <f>IFERROR(data!BH43/data!BO43," ")</f>
        <v>0.10112359550561797</v>
      </c>
      <c r="AJ45" s="171">
        <f>IFERROR(data!BI43/data!BO43," ")</f>
        <v>0.6741573033707865</v>
      </c>
      <c r="AK45" s="26">
        <f t="shared" si="34"/>
        <v>0.7752808988764045</v>
      </c>
      <c r="AL45" s="179">
        <f>data!BP43</f>
        <v>278</v>
      </c>
      <c r="AM45" s="170">
        <f>IFERROR(data!BS43/data!$CA43," ")</f>
        <v>8.8397790055248615E-2</v>
      </c>
      <c r="AN45" s="171">
        <f>IFERROR(data!BT43/data!$CA43," ")</f>
        <v>0.69060773480662985</v>
      </c>
      <c r="AO45" s="25">
        <f t="shared" si="35"/>
        <v>0.77900552486187846</v>
      </c>
      <c r="AP45" s="170">
        <f>IFERROR(data!BU43/data!$CB43," ")</f>
        <v>5.8823529411764705E-2</v>
      </c>
      <c r="AQ45" s="171">
        <f>IFERROR(data!BV43/data!$CB43," ")</f>
        <v>0.70588235294117652</v>
      </c>
      <c r="AR45" s="26">
        <f t="shared" si="36"/>
        <v>0.76470588235294124</v>
      </c>
      <c r="AS45" s="179">
        <f>data!CC43</f>
        <v>249</v>
      </c>
      <c r="AT45" s="170">
        <f>IFERROR(data!CF43/data!$CN43," ")</f>
        <v>0.1</v>
      </c>
      <c r="AU45" s="171">
        <f>IFERROR(data!CG43/data!$CN43," ")</f>
        <v>0.6428571428571429</v>
      </c>
      <c r="AV45" s="25">
        <f t="shared" si="37"/>
        <v>0.74285714285714288</v>
      </c>
      <c r="AW45" s="170">
        <f>IFERROR(data!CH43/data!$CO43," ")</f>
        <v>5.0847457627118647E-2</v>
      </c>
      <c r="AX45" s="171">
        <f>IFERROR(data!CI43/data!$CO43," ")</f>
        <v>0.67796610169491522</v>
      </c>
      <c r="AY45" s="26">
        <f t="shared" si="38"/>
        <v>0.72881355932203384</v>
      </c>
      <c r="AZ45" s="179">
        <f>data!CP43</f>
        <v>199</v>
      </c>
      <c r="BA45" s="170">
        <f>IFERROR(data!CS43/data!$DA43," ")</f>
        <v>0.11594202898550725</v>
      </c>
      <c r="BB45" s="171">
        <f>IFERROR(data!CT43/data!$DA43," ")</f>
        <v>0.65942028985507251</v>
      </c>
      <c r="BC45" s="25">
        <f t="shared" si="39"/>
        <v>0.77536231884057971</v>
      </c>
      <c r="BD45" s="170">
        <f>IFERROR(data!CU43/data!$DB43," ")</f>
        <v>6.8965517241379309E-2</v>
      </c>
      <c r="BE45" s="171">
        <f>IFERROR(data!CV43/data!$DB43," ")</f>
        <v>0.68965517241379315</v>
      </c>
      <c r="BF45" s="26">
        <f t="shared" si="40"/>
        <v>0.75862068965517249</v>
      </c>
      <c r="BG45" s="179">
        <f>data!DC43</f>
        <v>196</v>
      </c>
      <c r="BH45" s="170">
        <f>IFERROR(data!DF43/data!$DN43," ")</f>
        <v>3.3333333333333333E-2</v>
      </c>
      <c r="BI45" s="171">
        <f>IFERROR(data!DG43/data!$DN43," ")</f>
        <v>0.72</v>
      </c>
      <c r="BJ45" s="25">
        <f t="shared" si="43"/>
        <v>0.7533333333333333</v>
      </c>
      <c r="BK45" s="170">
        <f>IFERROR(data!DH43/data!$DO43," ")</f>
        <v>5.5555555555555552E-2</v>
      </c>
      <c r="BL45" s="171">
        <f>IFERROR(data!DI43/data!$DO43," ")</f>
        <v>0.62962962962962965</v>
      </c>
      <c r="BM45" s="26">
        <f t="shared" si="44"/>
        <v>0.68518518518518523</v>
      </c>
      <c r="BN45" s="179">
        <f>data!DP43</f>
        <v>204</v>
      </c>
      <c r="BO45" s="170">
        <f>IFERROR(data!DS43/data!$EA43," ")</f>
        <v>5.9880239520958084E-2</v>
      </c>
      <c r="BP45" s="171">
        <f>IFERROR(data!DT43/data!$EA43," ")</f>
        <v>0.70059880239520955</v>
      </c>
      <c r="BQ45" s="25">
        <f t="shared" si="27"/>
        <v>0.76047904191616766</v>
      </c>
      <c r="BR45" s="170">
        <f>IFERROR(data!DU43/data!$EB43," ")</f>
        <v>0.10869565217391304</v>
      </c>
      <c r="BS45" s="171">
        <f>IFERROR(data!DV43/data!$EB43," ")</f>
        <v>0.63043478260869568</v>
      </c>
      <c r="BT45" s="26">
        <f t="shared" si="28"/>
        <v>0.73913043478260876</v>
      </c>
      <c r="BU45" s="179">
        <f>data!EC43</f>
        <v>213</v>
      </c>
      <c r="BW45" s="218"/>
      <c r="BX45" s="218"/>
    </row>
    <row r="46" spans="1:76" s="34" customFormat="1" x14ac:dyDescent="0.25">
      <c r="A46" s="27"/>
      <c r="B46" s="28"/>
      <c r="C46" s="28" t="s">
        <v>46</v>
      </c>
      <c r="D46" s="170">
        <f>data!F44/data!N44</f>
        <v>0.1171875</v>
      </c>
      <c r="E46" s="171">
        <f>data!G44/data!N44</f>
        <v>0.75</v>
      </c>
      <c r="F46" s="25">
        <f t="shared" si="9"/>
        <v>0.8671875</v>
      </c>
      <c r="G46" s="170">
        <f>data!H44/data!O44</f>
        <v>0.13245033112582782</v>
      </c>
      <c r="H46" s="171">
        <f>data!I44/data!O44</f>
        <v>0.64900662251655628</v>
      </c>
      <c r="I46" s="26">
        <f t="shared" si="10"/>
        <v>0.7814569536423841</v>
      </c>
      <c r="J46" s="179">
        <f>data!P44</f>
        <v>279</v>
      </c>
      <c r="K46" s="170">
        <f>data!S44/data!AA44</f>
        <v>0.13559322033898305</v>
      </c>
      <c r="L46" s="171">
        <f>data!T44/data!AA44</f>
        <v>0.71186440677966101</v>
      </c>
      <c r="M46" s="25">
        <f t="shared" si="11"/>
        <v>0.84745762711864403</v>
      </c>
      <c r="N46" s="170">
        <f>data!U44/data!AB44</f>
        <v>5.7851239669421489E-2</v>
      </c>
      <c r="O46" s="171">
        <f>data!V44/data!AB44</f>
        <v>0.73553719008264462</v>
      </c>
      <c r="P46" s="26">
        <f t="shared" si="12"/>
        <v>0.79338842975206614</v>
      </c>
      <c r="Q46" s="179">
        <f>data!AC44</f>
        <v>239</v>
      </c>
      <c r="R46" s="170">
        <f>data!AF44/data!AN44</f>
        <v>0.13333333333333333</v>
      </c>
      <c r="S46" s="171">
        <f>data!AG44/data!AN44</f>
        <v>0.73333333333333328</v>
      </c>
      <c r="T46" s="25">
        <f t="shared" si="30"/>
        <v>0.86666666666666659</v>
      </c>
      <c r="U46" s="170">
        <f>data!AH44/data!AO44</f>
        <v>4.2735042735042736E-2</v>
      </c>
      <c r="V46" s="171">
        <f>data!AI44/data!AO44</f>
        <v>0.82051282051282048</v>
      </c>
      <c r="W46" s="26">
        <f t="shared" si="31"/>
        <v>0.86324786324786318</v>
      </c>
      <c r="X46" s="179">
        <f>data!AP44</f>
        <v>207</v>
      </c>
      <c r="Y46" s="170">
        <f>IFERROR(data!AS44/data!BA44," ")</f>
        <v>0.13333333333333333</v>
      </c>
      <c r="Z46" s="171">
        <f>IFERROR(data!AT44/data!BA44," ")</f>
        <v>0.66666666666666663</v>
      </c>
      <c r="AA46" s="25">
        <f t="shared" si="45"/>
        <v>0.79999999999999993</v>
      </c>
      <c r="AB46" s="170">
        <f>IFERROR(data!AU44/data!BB44," ")</f>
        <v>0</v>
      </c>
      <c r="AC46" s="171">
        <f>IFERROR(data!AV44/data!BB44," ")</f>
        <v>0.81914893617021278</v>
      </c>
      <c r="AD46" s="26">
        <f t="shared" si="32"/>
        <v>0.81914893617021278</v>
      </c>
      <c r="AE46" s="179">
        <f>data!BC44</f>
        <v>169</v>
      </c>
      <c r="AF46" s="170">
        <f>IFERROR(data!BF44/data!BN44," ")</f>
        <v>9.0909090909090912E-2</v>
      </c>
      <c r="AG46" s="171">
        <f>IFERROR(data!BG44/data!BN44," ")</f>
        <v>0.77922077922077926</v>
      </c>
      <c r="AH46" s="25">
        <f t="shared" si="33"/>
        <v>0.8701298701298702</v>
      </c>
      <c r="AI46" s="170">
        <f>IFERROR(data!BH44/data!BO44," ")</f>
        <v>3.6585365853658534E-2</v>
      </c>
      <c r="AJ46" s="171">
        <f>IFERROR(data!BI44/data!BO44," ")</f>
        <v>0.84146341463414631</v>
      </c>
      <c r="AK46" s="26">
        <f t="shared" si="34"/>
        <v>0.87804878048780488</v>
      </c>
      <c r="AL46" s="179">
        <f>data!BP44</f>
        <v>159</v>
      </c>
      <c r="AM46" s="170">
        <f>IFERROR(data!BS44/data!$CA44," ")</f>
        <v>8.9108910891089105E-2</v>
      </c>
      <c r="AN46" s="171">
        <f>IFERROR(data!BT44/data!$CA44," ")</f>
        <v>0.71287128712871284</v>
      </c>
      <c r="AO46" s="25">
        <f t="shared" si="35"/>
        <v>0.80198019801980192</v>
      </c>
      <c r="AP46" s="170">
        <f>IFERROR(data!BU44/data!$CB44," ")</f>
        <v>6.1946902654867256E-2</v>
      </c>
      <c r="AQ46" s="171">
        <f>IFERROR(data!BV44/data!$CB44," ")</f>
        <v>0.74336283185840712</v>
      </c>
      <c r="AR46" s="26">
        <f t="shared" si="36"/>
        <v>0.80530973451327437</v>
      </c>
      <c r="AS46" s="179">
        <f>data!CC44</f>
        <v>214</v>
      </c>
      <c r="AT46" s="170">
        <f>IFERROR(data!CF44/data!$CN44," ")</f>
        <v>5.5555555555555552E-2</v>
      </c>
      <c r="AU46" s="171">
        <f>IFERROR(data!CG44/data!$CN44," ")</f>
        <v>0.78888888888888886</v>
      </c>
      <c r="AV46" s="25">
        <f t="shared" si="37"/>
        <v>0.84444444444444444</v>
      </c>
      <c r="AW46" s="170">
        <f>IFERROR(data!CH44/data!$CO44," ")</f>
        <v>1.2658227848101266E-2</v>
      </c>
      <c r="AX46" s="171">
        <f>IFERROR(data!CI44/data!$CO44," ")</f>
        <v>0.810126582278481</v>
      </c>
      <c r="AY46" s="26">
        <f t="shared" si="38"/>
        <v>0.82278481012658222</v>
      </c>
      <c r="AZ46" s="179">
        <f>data!CP44</f>
        <v>169</v>
      </c>
      <c r="BA46" s="170">
        <f>IFERROR(data!CS44/data!$DA44," ")</f>
        <v>5.5555555555555552E-2</v>
      </c>
      <c r="BB46" s="171">
        <f>IFERROR(data!CT44/data!$DA44," ")</f>
        <v>0.79166666666666663</v>
      </c>
      <c r="BC46" s="25">
        <f t="shared" si="39"/>
        <v>0.84722222222222221</v>
      </c>
      <c r="BD46" s="170">
        <f>IFERROR(data!CU44/data!$DB44," ")</f>
        <v>0</v>
      </c>
      <c r="BE46" s="171">
        <f>IFERROR(data!CV44/data!$DB44," ")</f>
        <v>0.7846153846153846</v>
      </c>
      <c r="BF46" s="26">
        <f t="shared" si="40"/>
        <v>0.7846153846153846</v>
      </c>
      <c r="BG46" s="179">
        <f>data!DC44</f>
        <v>137</v>
      </c>
      <c r="BH46" s="170">
        <f>IFERROR(data!DF44/data!$DN44," ")</f>
        <v>3.1746031746031744E-2</v>
      </c>
      <c r="BI46" s="171">
        <f>IFERROR(data!DG44/data!$DN44," ")</f>
        <v>0.77777777777777779</v>
      </c>
      <c r="BJ46" s="25">
        <f t="shared" si="43"/>
        <v>0.80952380952380953</v>
      </c>
      <c r="BK46" s="170">
        <f>IFERROR(data!DH44/data!$DO44," ")</f>
        <v>1.9607843137254902E-2</v>
      </c>
      <c r="BL46" s="171">
        <f>IFERROR(data!DI44/data!$DO44," ")</f>
        <v>0.72549019607843135</v>
      </c>
      <c r="BM46" s="26">
        <f t="shared" si="44"/>
        <v>0.74509803921568629</v>
      </c>
      <c r="BN46" s="179">
        <f>data!DP44</f>
        <v>114</v>
      </c>
      <c r="BO46" s="170">
        <f>IFERROR(data!DS44/data!$EA44," ")</f>
        <v>8.0459770114942528E-2</v>
      </c>
      <c r="BP46" s="171">
        <f>IFERROR(data!DT44/data!$EA44," ")</f>
        <v>0.77011494252873558</v>
      </c>
      <c r="BQ46" s="25">
        <f t="shared" si="27"/>
        <v>0.85057471264367812</v>
      </c>
      <c r="BR46" s="170">
        <f>IFERROR(data!DU44/data!$EB44," ")</f>
        <v>0</v>
      </c>
      <c r="BS46" s="171">
        <f>IFERROR(data!DV44/data!$EB44," ")</f>
        <v>0.95652173913043481</v>
      </c>
      <c r="BT46" s="26">
        <f t="shared" si="28"/>
        <v>0.95652173913043481</v>
      </c>
      <c r="BU46" s="179">
        <f>data!EC44</f>
        <v>133</v>
      </c>
      <c r="BW46" s="218"/>
      <c r="BX46" s="218"/>
    </row>
    <row r="47" spans="1:76" s="34" customFormat="1" x14ac:dyDescent="0.25">
      <c r="A47" s="27"/>
      <c r="B47" s="28"/>
      <c r="C47" s="28" t="s">
        <v>47</v>
      </c>
      <c r="D47" s="170">
        <f>data!F45/data!N45</f>
        <v>4.7619047619047616E-2</v>
      </c>
      <c r="E47" s="171">
        <f>data!G45/data!N45</f>
        <v>0.66666666666666663</v>
      </c>
      <c r="F47" s="25">
        <f t="shared" si="9"/>
        <v>0.71428571428571419</v>
      </c>
      <c r="G47" s="170">
        <f>data!H45/data!O45</f>
        <v>0</v>
      </c>
      <c r="H47" s="171">
        <f>data!I45/data!O45</f>
        <v>0.70370370370370372</v>
      </c>
      <c r="I47" s="26">
        <f t="shared" si="10"/>
        <v>0.70370370370370372</v>
      </c>
      <c r="J47" s="179">
        <f>data!P45</f>
        <v>48</v>
      </c>
      <c r="K47" s="170">
        <f>data!S45/data!AA45</f>
        <v>0.17647058823529413</v>
      </c>
      <c r="L47" s="171">
        <f>data!T45/data!AA45</f>
        <v>0.6470588235294118</v>
      </c>
      <c r="M47" s="25">
        <f t="shared" si="11"/>
        <v>0.82352941176470595</v>
      </c>
      <c r="N47" s="170">
        <f>data!U45/data!AB45</f>
        <v>4.3478260869565216E-2</v>
      </c>
      <c r="O47" s="171">
        <f>data!V45/data!AB45</f>
        <v>0.69565217391304346</v>
      </c>
      <c r="P47" s="26">
        <f t="shared" si="12"/>
        <v>0.73913043478260865</v>
      </c>
      <c r="Q47" s="179">
        <f>data!AC45</f>
        <v>40</v>
      </c>
      <c r="R47" s="170">
        <f>data!AF45/data!AN45</f>
        <v>6.25E-2</v>
      </c>
      <c r="S47" s="171">
        <f>data!AG45/data!AN45</f>
        <v>0.875</v>
      </c>
      <c r="T47" s="25">
        <f t="shared" si="30"/>
        <v>0.9375</v>
      </c>
      <c r="U47" s="170">
        <f>data!AH45/data!AO45</f>
        <v>4.7619047619047616E-2</v>
      </c>
      <c r="V47" s="171">
        <f>data!AI45/data!AO45</f>
        <v>0.5714285714285714</v>
      </c>
      <c r="W47" s="26">
        <f t="shared" si="31"/>
        <v>0.61904761904761907</v>
      </c>
      <c r="X47" s="179">
        <f>data!AP45</f>
        <v>37</v>
      </c>
      <c r="Y47" s="170">
        <f>IFERROR(data!AS45/data!BA45," ")</f>
        <v>5.2631578947368418E-2</v>
      </c>
      <c r="Z47" s="171">
        <f>IFERROR(data!AT45/data!BA45," ")</f>
        <v>0.57894736842105265</v>
      </c>
      <c r="AA47" s="25">
        <f t="shared" si="45"/>
        <v>0.63157894736842102</v>
      </c>
      <c r="AB47" s="170">
        <f>IFERROR(data!AU45/data!BB45," ")</f>
        <v>6.25E-2</v>
      </c>
      <c r="AC47" s="171">
        <f>IFERROR(data!AV45/data!BB45," ")</f>
        <v>0.8125</v>
      </c>
      <c r="AD47" s="26">
        <f t="shared" si="32"/>
        <v>0.875</v>
      </c>
      <c r="AE47" s="179">
        <f>data!BC45</f>
        <v>35</v>
      </c>
      <c r="AF47" s="170">
        <f>IFERROR(data!BF45/data!BN45," ")</f>
        <v>0.10526315789473684</v>
      </c>
      <c r="AG47" s="171">
        <f>IFERROR(data!BG45/data!BN45," ")</f>
        <v>0.57894736842105265</v>
      </c>
      <c r="AH47" s="25">
        <f t="shared" si="33"/>
        <v>0.68421052631578949</v>
      </c>
      <c r="AI47" s="170">
        <f>IFERROR(data!BH45/data!BO45," ")</f>
        <v>0.18181818181818182</v>
      </c>
      <c r="AJ47" s="171">
        <f>IFERROR(data!BI45/data!BO45," ")</f>
        <v>0.81818181818181823</v>
      </c>
      <c r="AK47" s="26">
        <f t="shared" si="34"/>
        <v>1</v>
      </c>
      <c r="AL47" s="179">
        <f>data!BP45</f>
        <v>30</v>
      </c>
      <c r="AM47" s="170">
        <f>IFERROR(data!BS45/data!$CA45," ")</f>
        <v>3.7037037037037035E-2</v>
      </c>
      <c r="AN47" s="171">
        <f>IFERROR(data!BT45/data!$CA45," ")</f>
        <v>0.70370370370370372</v>
      </c>
      <c r="AO47" s="25">
        <f t="shared" si="35"/>
        <v>0.7407407407407407</v>
      </c>
      <c r="AP47" s="170">
        <f>IFERROR(data!BU45/data!$CB45," ")</f>
        <v>0</v>
      </c>
      <c r="AQ47" s="171">
        <f>IFERROR(data!BV45/data!$CB45," ")</f>
        <v>0.72727272727272729</v>
      </c>
      <c r="AR47" s="26">
        <f t="shared" si="36"/>
        <v>0.72727272727272729</v>
      </c>
      <c r="AS47" s="179">
        <f>data!CC45</f>
        <v>38</v>
      </c>
      <c r="AT47" s="170">
        <f>IFERROR(data!CF45/data!$CN45," ")</f>
        <v>0.125</v>
      </c>
      <c r="AU47" s="171">
        <f>IFERROR(data!CG45/data!$CN45," ")</f>
        <v>0.6875</v>
      </c>
      <c r="AV47" s="25">
        <f t="shared" si="37"/>
        <v>0.8125</v>
      </c>
      <c r="AW47" s="170">
        <f>IFERROR(data!CH45/data!$CO45," ")</f>
        <v>0</v>
      </c>
      <c r="AX47" s="171">
        <f>IFERROR(data!CI45/data!$CO45," ")</f>
        <v>0.72727272727272729</v>
      </c>
      <c r="AY47" s="26">
        <f t="shared" si="38"/>
        <v>0.72727272727272729</v>
      </c>
      <c r="AZ47" s="179">
        <f>data!CP45</f>
        <v>27</v>
      </c>
      <c r="BA47" s="170">
        <f>IFERROR(data!CS45/data!$DA45," ")</f>
        <v>7.6923076923076927E-2</v>
      </c>
      <c r="BB47" s="171">
        <f>IFERROR(data!CT45/data!$DA45," ")</f>
        <v>0.76923076923076927</v>
      </c>
      <c r="BC47" s="25">
        <f t="shared" si="39"/>
        <v>0.84615384615384626</v>
      </c>
      <c r="BD47" s="170">
        <f>IFERROR(data!CU45/data!$DB45," ")</f>
        <v>0</v>
      </c>
      <c r="BE47" s="171">
        <f>IFERROR(data!CV45/data!$DB45," ")</f>
        <v>0.7857142857142857</v>
      </c>
      <c r="BF47" s="26">
        <f t="shared" si="40"/>
        <v>0.7857142857142857</v>
      </c>
      <c r="BG47" s="179">
        <f>data!DC45</f>
        <v>27</v>
      </c>
      <c r="BH47" s="170">
        <f>IFERROR(data!DF45/data!$DN45," ")</f>
        <v>0.125</v>
      </c>
      <c r="BI47" s="171">
        <f>IFERROR(data!DG45/data!$DN45," ")</f>
        <v>0.625</v>
      </c>
      <c r="BJ47" s="25">
        <f t="shared" si="43"/>
        <v>0.75</v>
      </c>
      <c r="BK47" s="170">
        <f>IFERROR(data!DH45/data!$DO45," ")</f>
        <v>0</v>
      </c>
      <c r="BL47" s="171">
        <f>IFERROR(data!DI45/data!$DO45," ")</f>
        <v>0.6</v>
      </c>
      <c r="BM47" s="26">
        <f t="shared" si="44"/>
        <v>0.6</v>
      </c>
      <c r="BN47" s="179">
        <f>data!DP45</f>
        <v>26</v>
      </c>
      <c r="BO47" s="170">
        <f>IFERROR(data!DS45/data!$EA45," ")</f>
        <v>0.1875</v>
      </c>
      <c r="BP47" s="171">
        <f>IFERROR(data!DT45/data!$EA45," ")</f>
        <v>0.6875</v>
      </c>
      <c r="BQ47" s="25">
        <f t="shared" si="27"/>
        <v>0.875</v>
      </c>
      <c r="BR47" s="170">
        <f>IFERROR(data!DU45/data!$EB45," ")</f>
        <v>0.125</v>
      </c>
      <c r="BS47" s="171">
        <f>IFERROR(data!DV45/data!$EB45," ")</f>
        <v>0.75</v>
      </c>
      <c r="BT47" s="26">
        <f t="shared" si="28"/>
        <v>0.875</v>
      </c>
      <c r="BU47" s="179">
        <f>data!EC45</f>
        <v>24</v>
      </c>
      <c r="BW47" s="218"/>
      <c r="BX47" s="218"/>
    </row>
    <row r="48" spans="1:76" s="34" customFormat="1" x14ac:dyDescent="0.25">
      <c r="A48" s="27"/>
      <c r="B48" s="65"/>
      <c r="C48" s="65" t="s">
        <v>90</v>
      </c>
      <c r="D48" s="170">
        <f>data!F46/data!N46</f>
        <v>9.0643274853801165E-2</v>
      </c>
      <c r="E48" s="171">
        <f>data!G46/data!N46</f>
        <v>0.73976608187134507</v>
      </c>
      <c r="F48" s="25">
        <f t="shared" si="9"/>
        <v>0.83040935672514626</v>
      </c>
      <c r="G48" s="170">
        <f>data!H46/data!O46</f>
        <v>8.6330935251798566E-2</v>
      </c>
      <c r="H48" s="171">
        <f>data!I46/data!O46</f>
        <v>0.68705035971223016</v>
      </c>
      <c r="I48" s="26">
        <f t="shared" si="10"/>
        <v>0.77338129496402874</v>
      </c>
      <c r="J48" s="179">
        <f>data!P46</f>
        <v>620</v>
      </c>
      <c r="K48" s="170">
        <f>data!S46/data!AA46</f>
        <v>0.1206896551724138</v>
      </c>
      <c r="L48" s="171">
        <f>data!T46/data!AA46</f>
        <v>0.69827586206896552</v>
      </c>
      <c r="M48" s="25">
        <f t="shared" si="11"/>
        <v>0.81896551724137934</v>
      </c>
      <c r="N48" s="170">
        <f>data!U46/data!AB46</f>
        <v>7.0588235294117646E-2</v>
      </c>
      <c r="O48" s="171">
        <f>data!V46/data!AB46</f>
        <v>0.70588235294117652</v>
      </c>
      <c r="P48" s="26">
        <f t="shared" si="12"/>
        <v>0.77647058823529413</v>
      </c>
      <c r="Q48" s="179">
        <f>data!AC46</f>
        <v>603</v>
      </c>
      <c r="R48" s="170">
        <f>data!AF46/data!AN46</f>
        <v>8.8737201365187715E-2</v>
      </c>
      <c r="S48" s="171">
        <f>data!AG46/data!AN46</f>
        <v>0.76109215017064846</v>
      </c>
      <c r="T48" s="25">
        <f t="shared" si="30"/>
        <v>0.84982935153583616</v>
      </c>
      <c r="U48" s="170">
        <f>data!AH46/data!AO46</f>
        <v>3.1963470319634701E-2</v>
      </c>
      <c r="V48" s="171">
        <f>data!AI46/data!AO46</f>
        <v>0.77625570776255703</v>
      </c>
      <c r="W48" s="26">
        <f t="shared" si="31"/>
        <v>0.80821917808219168</v>
      </c>
      <c r="X48" s="179">
        <f>data!AP46</f>
        <v>512</v>
      </c>
      <c r="Y48" s="170">
        <f>IFERROR(data!AS46/data!BA46," ")</f>
        <v>9.5890410958904104E-2</v>
      </c>
      <c r="Z48" s="171">
        <f>IFERROR(data!AT46/data!BA46," ")</f>
        <v>0.70205479452054798</v>
      </c>
      <c r="AA48" s="25">
        <f t="shared" si="45"/>
        <v>0.79794520547945202</v>
      </c>
      <c r="AB48" s="170">
        <f>IFERROR(data!AU46/data!BB46," ")</f>
        <v>3.4482758620689655E-2</v>
      </c>
      <c r="AC48" s="171">
        <f>IFERROR(data!AV46/data!BB46," ")</f>
        <v>0.7931034482758621</v>
      </c>
      <c r="AD48" s="26">
        <f t="shared" si="32"/>
        <v>0.82758620689655171</v>
      </c>
      <c r="AE48" s="179">
        <f>data!BC46</f>
        <v>495</v>
      </c>
      <c r="AF48" s="170">
        <f>IFERROR(data!BF46/data!BN46," ")</f>
        <v>0.10491803278688525</v>
      </c>
      <c r="AG48" s="171">
        <f>IFERROR(data!BG46/data!BN46," ")</f>
        <v>0.73114754098360657</v>
      </c>
      <c r="AH48" s="25">
        <f t="shared" si="33"/>
        <v>0.83606557377049184</v>
      </c>
      <c r="AI48" s="170">
        <f>IFERROR(data!BH46/data!BO46," ")</f>
        <v>7.8125E-2</v>
      </c>
      <c r="AJ48" s="171">
        <f>IFERROR(data!BI46/data!BO46," ")</f>
        <v>0.76041666666666663</v>
      </c>
      <c r="AK48" s="26">
        <f t="shared" si="34"/>
        <v>0.83854166666666663</v>
      </c>
      <c r="AL48" s="179">
        <f>data!BP46</f>
        <v>497</v>
      </c>
      <c r="AM48" s="170">
        <f>IFERROR(data!BS46/data!$CA46," ")</f>
        <v>8.6826347305389226E-2</v>
      </c>
      <c r="AN48" s="171">
        <f>IFERROR(data!BT46/data!$CA46," ")</f>
        <v>0.69461077844311381</v>
      </c>
      <c r="AO48" s="25">
        <f t="shared" si="35"/>
        <v>0.78143712574850299</v>
      </c>
      <c r="AP48" s="170">
        <f>IFERROR(data!BU46/data!$CB46," ")</f>
        <v>6.5000000000000002E-2</v>
      </c>
      <c r="AQ48" s="171">
        <f>IFERROR(data!BV46/data!$CB46," ")</f>
        <v>0.73</v>
      </c>
      <c r="AR48" s="26">
        <f t="shared" si="36"/>
        <v>0.79499999999999993</v>
      </c>
      <c r="AS48" s="179">
        <f>data!CC46</f>
        <v>534</v>
      </c>
      <c r="AT48" s="170">
        <f>IFERROR(data!CF46/data!$CN46," ")</f>
        <v>8.5820895522388058E-2</v>
      </c>
      <c r="AU48" s="171">
        <f>IFERROR(data!CG46/data!$CN46," ")</f>
        <v>0.69776119402985071</v>
      </c>
      <c r="AV48" s="25">
        <f t="shared" si="37"/>
        <v>0.78358208955223874</v>
      </c>
      <c r="AW48" s="170">
        <f>IFERROR(data!CH46/data!$CO46," ")</f>
        <v>2.564102564102564E-2</v>
      </c>
      <c r="AX48" s="171">
        <f>IFERROR(data!CI46/data!$CO46," ")</f>
        <v>0.73717948717948723</v>
      </c>
      <c r="AY48" s="26">
        <f t="shared" si="38"/>
        <v>0.76282051282051289</v>
      </c>
      <c r="AZ48" s="179">
        <f>data!CP46</f>
        <v>424</v>
      </c>
      <c r="BA48" s="170">
        <f>IFERROR(data!CS46/data!$DA46," ")</f>
        <v>9.3617021276595741E-2</v>
      </c>
      <c r="BB48" s="171">
        <f>IFERROR(data!CT46/data!$DA46," ")</f>
        <v>0.7021276595744681</v>
      </c>
      <c r="BC48" s="25">
        <f t="shared" si="39"/>
        <v>0.79574468085106387</v>
      </c>
      <c r="BD48" s="170">
        <f>IFERROR(data!CU46/data!$DB46," ")</f>
        <v>2.7972027972027972E-2</v>
      </c>
      <c r="BE48" s="171">
        <f>IFERROR(data!CV46/data!$DB46," ")</f>
        <v>0.74125874125874125</v>
      </c>
      <c r="BF48" s="26">
        <f t="shared" si="40"/>
        <v>0.76923076923076927</v>
      </c>
      <c r="BG48" s="179">
        <f>data!DC46</f>
        <v>378</v>
      </c>
      <c r="BH48" s="170">
        <f>IFERROR(data!DF46/data!$DN46," ")</f>
        <v>5.737704918032787E-2</v>
      </c>
      <c r="BI48" s="171">
        <f>IFERROR(data!DG46/data!$DN46," ")</f>
        <v>0.70491803278688525</v>
      </c>
      <c r="BJ48" s="25">
        <f t="shared" si="43"/>
        <v>0.76229508196721307</v>
      </c>
      <c r="BK48" s="170">
        <f>IFERROR(data!DH46/data!$DO46," ")</f>
        <v>4.0983606557377046E-2</v>
      </c>
      <c r="BL48" s="171">
        <f>IFERROR(data!DI46/data!$DO46," ")</f>
        <v>0.68032786885245899</v>
      </c>
      <c r="BM48" s="26">
        <f t="shared" si="44"/>
        <v>0.72131147540983609</v>
      </c>
      <c r="BN48" s="179">
        <f>data!DP46</f>
        <v>366</v>
      </c>
      <c r="BO48" s="170">
        <f>IFERROR(data!DS46/data!$EA46," ")</f>
        <v>7.746478873239436E-2</v>
      </c>
      <c r="BP48" s="171">
        <f>IFERROR(data!DT46/data!$EA46," ")</f>
        <v>0.71126760563380287</v>
      </c>
      <c r="BQ48" s="25">
        <f t="shared" si="27"/>
        <v>0.78873239436619724</v>
      </c>
      <c r="BR48" s="170">
        <f>IFERROR(data!DU46/data!$EB46," ")</f>
        <v>6.25E-2</v>
      </c>
      <c r="BS48" s="171">
        <f>IFERROR(data!DV46/data!$EB46," ")</f>
        <v>0.75</v>
      </c>
      <c r="BT48" s="26">
        <f t="shared" si="28"/>
        <v>0.8125</v>
      </c>
      <c r="BU48" s="179">
        <f>data!EC46</f>
        <v>396</v>
      </c>
      <c r="BW48" s="218"/>
      <c r="BX48" s="218"/>
    </row>
    <row r="49" spans="1:76" s="34" customFormat="1" x14ac:dyDescent="0.25">
      <c r="A49" s="27"/>
      <c r="B49" s="28" t="s">
        <v>50</v>
      </c>
      <c r="C49" s="28" t="s">
        <v>50</v>
      </c>
      <c r="D49" s="176">
        <f>data!F47/data!N47</f>
        <v>0</v>
      </c>
      <c r="E49" s="177">
        <f>data!G47/data!N47</f>
        <v>1</v>
      </c>
      <c r="F49" s="55">
        <f t="shared" si="9"/>
        <v>1</v>
      </c>
      <c r="G49" s="176">
        <f>data!H47/data!O47</f>
        <v>0</v>
      </c>
      <c r="H49" s="177">
        <f>data!I47/data!O47</f>
        <v>0.5</v>
      </c>
      <c r="I49" s="94">
        <f t="shared" si="10"/>
        <v>0.5</v>
      </c>
      <c r="J49" s="181">
        <f>data!P47</f>
        <v>7</v>
      </c>
      <c r="K49" s="176">
        <f>data!S47/data!AA47</f>
        <v>0.2</v>
      </c>
      <c r="L49" s="177">
        <f>data!T47/data!AA47</f>
        <v>0.8</v>
      </c>
      <c r="M49" s="55">
        <f t="shared" si="11"/>
        <v>1</v>
      </c>
      <c r="N49" s="176">
        <f>data!U47/data!AB47</f>
        <v>0</v>
      </c>
      <c r="O49" s="177">
        <f>data!V47/data!AB47</f>
        <v>0.25</v>
      </c>
      <c r="P49" s="94">
        <f t="shared" si="12"/>
        <v>0.25</v>
      </c>
      <c r="Q49" s="181">
        <f>data!AC47</f>
        <v>9</v>
      </c>
      <c r="R49" s="176">
        <f>data!AF47/data!AN47</f>
        <v>0</v>
      </c>
      <c r="S49" s="177">
        <f>data!AG47/data!AN47</f>
        <v>0.75</v>
      </c>
      <c r="T49" s="55">
        <f t="shared" si="30"/>
        <v>0.75</v>
      </c>
      <c r="U49" s="176">
        <f>data!AH47/data!AO47</f>
        <v>0.25</v>
      </c>
      <c r="V49" s="177">
        <f>data!AI47/data!AO47</f>
        <v>0.5</v>
      </c>
      <c r="W49" s="94">
        <f t="shared" si="31"/>
        <v>0.75</v>
      </c>
      <c r="X49" s="181">
        <f>data!AP47</f>
        <v>8</v>
      </c>
      <c r="Y49" s="176">
        <f>IFERROR(data!AS47/data!BA47," ")</f>
        <v>0</v>
      </c>
      <c r="Z49" s="177">
        <f>IFERROR(data!AT47/data!BA47," ")</f>
        <v>0.83333333333333337</v>
      </c>
      <c r="AA49" s="55">
        <f t="shared" si="45"/>
        <v>0.83333333333333337</v>
      </c>
      <c r="AB49" s="176">
        <f>IFERROR(data!AU47/data!BB47," ")</f>
        <v>0</v>
      </c>
      <c r="AC49" s="177">
        <f>IFERROR(data!AV47/data!BB47," ")</f>
        <v>0.66666666666666663</v>
      </c>
      <c r="AD49" s="94">
        <f t="shared" si="32"/>
        <v>0.66666666666666663</v>
      </c>
      <c r="AE49" s="181">
        <f>data!BC47</f>
        <v>9</v>
      </c>
      <c r="AF49" s="176">
        <f>IFERROR(data!BF47/data!BN47," ")</f>
        <v>0.25</v>
      </c>
      <c r="AG49" s="177">
        <f>IFERROR(data!BG47/data!BN47," ")</f>
        <v>0.75</v>
      </c>
      <c r="AH49" s="55">
        <f t="shared" si="33"/>
        <v>1</v>
      </c>
      <c r="AI49" s="176">
        <f>IFERROR(data!BH47/data!BO47," ")</f>
        <v>0</v>
      </c>
      <c r="AJ49" s="177">
        <f>IFERROR(data!BI47/data!BO47," ")</f>
        <v>0</v>
      </c>
      <c r="AK49" s="94">
        <f t="shared" si="34"/>
        <v>0</v>
      </c>
      <c r="AL49" s="181">
        <f>data!BP47</f>
        <v>7</v>
      </c>
      <c r="AM49" s="176">
        <f>IFERROR(data!BS47/data!$CA47," ")</f>
        <v>0</v>
      </c>
      <c r="AN49" s="177">
        <f>IFERROR(data!BT47/data!$CA47," ")</f>
        <v>0.66666666666666663</v>
      </c>
      <c r="AO49" s="55">
        <f t="shared" si="35"/>
        <v>0.66666666666666663</v>
      </c>
      <c r="AP49" s="176">
        <f>IFERROR(data!BU47/data!$CB47," ")</f>
        <v>0</v>
      </c>
      <c r="AQ49" s="177">
        <f>IFERROR(data!BV47/data!$CB47," ")</f>
        <v>0.66666666666666663</v>
      </c>
      <c r="AR49" s="94">
        <f t="shared" si="36"/>
        <v>0.66666666666666663</v>
      </c>
      <c r="AS49" s="181">
        <f>data!CC47</f>
        <v>6</v>
      </c>
      <c r="AT49" s="176">
        <f>IFERROR(data!CF47/data!$CN47," ")</f>
        <v>0.25</v>
      </c>
      <c r="AU49" s="177">
        <f>IFERROR(data!CG47/data!$CN47," ")</f>
        <v>0.5</v>
      </c>
      <c r="AV49" s="55">
        <f t="shared" si="37"/>
        <v>0.75</v>
      </c>
      <c r="AW49" s="176">
        <f>IFERROR(data!CH47/data!$CO47," ")</f>
        <v>0</v>
      </c>
      <c r="AX49" s="177">
        <f>IFERROR(data!CI47/data!$CO47," ")</f>
        <v>1</v>
      </c>
      <c r="AY49" s="94">
        <f t="shared" si="38"/>
        <v>1</v>
      </c>
      <c r="AZ49" s="181">
        <f>data!CP47</f>
        <v>6</v>
      </c>
      <c r="BA49" s="176">
        <f>IFERROR(data!CS47/data!$DA47," ")</f>
        <v>0</v>
      </c>
      <c r="BB49" s="177">
        <f>IFERROR(data!CT47/data!$DA47," ")</f>
        <v>0.7142857142857143</v>
      </c>
      <c r="BC49" s="55">
        <f t="shared" si="39"/>
        <v>0.7142857142857143</v>
      </c>
      <c r="BD49" s="176">
        <f>IFERROR(data!CU47/data!$DB47," ")</f>
        <v>1</v>
      </c>
      <c r="BE49" s="177">
        <f>IFERROR(data!CV47/data!$DB47," ")</f>
        <v>0</v>
      </c>
      <c r="BF49" s="94">
        <f t="shared" si="40"/>
        <v>1</v>
      </c>
      <c r="BG49" s="181">
        <f>data!DC47</f>
        <v>9</v>
      </c>
      <c r="BH49" s="176">
        <f>IFERROR(data!DF47/data!$DN47," ")</f>
        <v>0</v>
      </c>
      <c r="BI49" s="177">
        <f>IFERROR(data!DG47/data!$DN47," ")</f>
        <v>1</v>
      </c>
      <c r="BJ49" s="55">
        <f t="shared" si="43"/>
        <v>1</v>
      </c>
      <c r="BK49" s="176" t="str">
        <f>IFERROR(data!DH47/data!$DO47," ")</f>
        <v xml:space="preserve"> </v>
      </c>
      <c r="BL49" s="177" t="str">
        <f>IFERROR(data!DI47/data!$DO47," ")</f>
        <v xml:space="preserve"> </v>
      </c>
      <c r="BM49" s="94" t="str">
        <f t="shared" si="44"/>
        <v xml:space="preserve"> </v>
      </c>
      <c r="BN49" s="181">
        <f>data!DP47</f>
        <v>5</v>
      </c>
      <c r="BO49" s="176">
        <f>IFERROR(data!DS47/data!$EA47," ")</f>
        <v>0</v>
      </c>
      <c r="BP49" s="177">
        <f>IFERROR(data!DT47/data!$EA47," ")</f>
        <v>0.66666666666666663</v>
      </c>
      <c r="BQ49" s="55">
        <f t="shared" si="27"/>
        <v>0.66666666666666663</v>
      </c>
      <c r="BR49" s="176" t="str">
        <f>IFERROR(data!DU47/data!$EB47," ")</f>
        <v xml:space="preserve"> </v>
      </c>
      <c r="BS49" s="177" t="str">
        <f>IFERROR(data!DV47/data!$EB47," ")</f>
        <v xml:space="preserve"> </v>
      </c>
      <c r="BT49" s="94" t="str">
        <f t="shared" si="28"/>
        <v xml:space="preserve"> </v>
      </c>
      <c r="BU49" s="181">
        <f>data!EC47</f>
        <v>3</v>
      </c>
      <c r="BW49" s="218"/>
      <c r="BX49" s="218"/>
    </row>
    <row r="50" spans="1:76" s="34" customFormat="1" x14ac:dyDescent="0.25">
      <c r="A50" s="27"/>
      <c r="B50" s="42" t="s">
        <v>51</v>
      </c>
      <c r="C50" s="42" t="s">
        <v>51</v>
      </c>
      <c r="D50" s="176">
        <f>data!F48/data!N48</f>
        <v>0.30769230769230771</v>
      </c>
      <c r="E50" s="177">
        <f>data!G48/data!N48</f>
        <v>0.53846153846153844</v>
      </c>
      <c r="F50" s="55">
        <f t="shared" si="9"/>
        <v>0.84615384615384615</v>
      </c>
      <c r="G50" s="176">
        <f>data!H48/data!O48</f>
        <v>0.14285714285714285</v>
      </c>
      <c r="H50" s="177">
        <f>data!I48/data!O48</f>
        <v>0.7142857142857143</v>
      </c>
      <c r="I50" s="94">
        <f t="shared" si="10"/>
        <v>0.85714285714285721</v>
      </c>
      <c r="J50" s="181">
        <f>data!P48</f>
        <v>20</v>
      </c>
      <c r="K50" s="176">
        <f>data!S48/data!AA48</f>
        <v>0.2</v>
      </c>
      <c r="L50" s="177">
        <f>data!T48/data!AA48</f>
        <v>0.7</v>
      </c>
      <c r="M50" s="55">
        <f t="shared" si="11"/>
        <v>0.89999999999999991</v>
      </c>
      <c r="N50" s="176">
        <f>data!U48/data!AB48</f>
        <v>0</v>
      </c>
      <c r="O50" s="177">
        <f>data!V48/data!AB48</f>
        <v>0.6</v>
      </c>
      <c r="P50" s="94">
        <f t="shared" si="12"/>
        <v>0.6</v>
      </c>
      <c r="Q50" s="181">
        <f>data!AC48</f>
        <v>15</v>
      </c>
      <c r="R50" s="176">
        <f>data!AF48/data!AN48</f>
        <v>0.2857142857142857</v>
      </c>
      <c r="S50" s="177">
        <f>data!AG48/data!AN48</f>
        <v>0.5714285714285714</v>
      </c>
      <c r="T50" s="55">
        <f t="shared" si="30"/>
        <v>0.8571428571428571</v>
      </c>
      <c r="U50" s="176">
        <f>data!AH48/data!AO48</f>
        <v>0.5</v>
      </c>
      <c r="V50" s="177">
        <f>data!AI48/data!AO48</f>
        <v>0</v>
      </c>
      <c r="W50" s="94">
        <f t="shared" si="31"/>
        <v>0.5</v>
      </c>
      <c r="X50" s="181">
        <f>data!AP48</f>
        <v>9</v>
      </c>
      <c r="Y50" s="176">
        <f>IFERROR(data!AS48/data!BA48," ")</f>
        <v>0.2</v>
      </c>
      <c r="Z50" s="177">
        <f>IFERROR(data!AT48/data!BA48," ")</f>
        <v>0.6</v>
      </c>
      <c r="AA50" s="55">
        <f t="shared" si="45"/>
        <v>0.8</v>
      </c>
      <c r="AB50" s="176">
        <f>IFERROR(data!AU48/data!BB48," ")</f>
        <v>0</v>
      </c>
      <c r="AC50" s="177">
        <f>IFERROR(data!AV48/data!BB48," ")</f>
        <v>0.5</v>
      </c>
      <c r="AD50" s="94">
        <f t="shared" si="32"/>
        <v>0.5</v>
      </c>
      <c r="AE50" s="181">
        <f>data!BC48</f>
        <v>9</v>
      </c>
      <c r="AF50" s="176">
        <f>IFERROR(data!BF48/data!BN48," ")</f>
        <v>0.14285714285714285</v>
      </c>
      <c r="AG50" s="177">
        <f>IFERROR(data!BG48/data!BN48," ")</f>
        <v>0.8571428571428571</v>
      </c>
      <c r="AH50" s="55">
        <f t="shared" si="33"/>
        <v>1</v>
      </c>
      <c r="AI50" s="176">
        <f>IFERROR(data!BH48/data!BO48," ")</f>
        <v>0.33333333333333331</v>
      </c>
      <c r="AJ50" s="177">
        <f>IFERROR(data!BI48/data!BO48," ")</f>
        <v>0.66666666666666663</v>
      </c>
      <c r="AK50" s="94">
        <f t="shared" si="34"/>
        <v>1</v>
      </c>
      <c r="AL50" s="181">
        <f>data!BP48</f>
        <v>10</v>
      </c>
      <c r="AM50" s="176">
        <f>IFERROR(data!BS48/data!$CA48," ")</f>
        <v>0.2857142857142857</v>
      </c>
      <c r="AN50" s="177">
        <f>IFERROR(data!BT48/data!$CA48," ")</f>
        <v>0.7142857142857143</v>
      </c>
      <c r="AO50" s="55">
        <f t="shared" si="35"/>
        <v>1</v>
      </c>
      <c r="AP50" s="176">
        <f>IFERROR(data!BU48/data!$CB48," ")</f>
        <v>0</v>
      </c>
      <c r="AQ50" s="177">
        <f>IFERROR(data!BV48/data!$CB48," ")</f>
        <v>1</v>
      </c>
      <c r="AR50" s="94">
        <f t="shared" si="36"/>
        <v>1</v>
      </c>
      <c r="AS50" s="181">
        <f>data!CC48</f>
        <v>9</v>
      </c>
      <c r="AT50" s="176">
        <f>IFERROR(data!CF48/data!$CN48," ")</f>
        <v>0</v>
      </c>
      <c r="AU50" s="177">
        <f>IFERROR(data!CG48/data!$CN48," ")</f>
        <v>1</v>
      </c>
      <c r="AV50" s="55">
        <f t="shared" si="37"/>
        <v>1</v>
      </c>
      <c r="AW50" s="176">
        <f>IFERROR(data!CH48/data!$CO48," ")</f>
        <v>0</v>
      </c>
      <c r="AX50" s="177">
        <f>IFERROR(data!CI48/data!$CO48," ")</f>
        <v>1</v>
      </c>
      <c r="AY50" s="94">
        <f t="shared" si="38"/>
        <v>1</v>
      </c>
      <c r="AZ50" s="181">
        <f>data!CP48</f>
        <v>8</v>
      </c>
      <c r="BA50" s="176">
        <f>IFERROR(data!CS48/data!$DA48," ")</f>
        <v>0</v>
      </c>
      <c r="BB50" s="177">
        <f>IFERROR(data!CT48/data!$DA48," ")</f>
        <v>0.88888888888888884</v>
      </c>
      <c r="BC50" s="55">
        <f t="shared" si="39"/>
        <v>0.88888888888888884</v>
      </c>
      <c r="BD50" s="176">
        <f>IFERROR(data!CU48/data!$DB48," ")</f>
        <v>0</v>
      </c>
      <c r="BE50" s="177">
        <f>IFERROR(data!CV48/data!$DB48," ")</f>
        <v>1</v>
      </c>
      <c r="BF50" s="94">
        <f t="shared" si="40"/>
        <v>1</v>
      </c>
      <c r="BG50" s="181">
        <f>data!DC48</f>
        <v>13</v>
      </c>
      <c r="BH50" s="176">
        <f>IFERROR(data!DF48/data!$DN48," ")</f>
        <v>0</v>
      </c>
      <c r="BI50" s="177">
        <f>IFERROR(data!DG48/data!$DN48," ")</f>
        <v>0.5</v>
      </c>
      <c r="BJ50" s="55">
        <f t="shared" si="43"/>
        <v>0.5</v>
      </c>
      <c r="BK50" s="176">
        <f>IFERROR(data!DH48/data!$DO48," ")</f>
        <v>0</v>
      </c>
      <c r="BL50" s="177">
        <f>IFERROR(data!DI48/data!$DO48," ")</f>
        <v>0.88888888888888884</v>
      </c>
      <c r="BM50" s="94">
        <f t="shared" si="44"/>
        <v>0.88888888888888884</v>
      </c>
      <c r="BN50" s="181">
        <f>data!DP48</f>
        <v>19</v>
      </c>
      <c r="BO50" s="176">
        <f>IFERROR(data!DS48/data!$EA48," ")</f>
        <v>0</v>
      </c>
      <c r="BP50" s="177">
        <f>IFERROR(data!DT48/data!$EA48," ")</f>
        <v>0.5</v>
      </c>
      <c r="BQ50" s="55">
        <f t="shared" si="27"/>
        <v>0.5</v>
      </c>
      <c r="BR50" s="176">
        <f>IFERROR(data!DU48/data!$EB48," ")</f>
        <v>0</v>
      </c>
      <c r="BS50" s="177">
        <f>IFERROR(data!DV48/data!$EB48," ")</f>
        <v>0.8571428571428571</v>
      </c>
      <c r="BT50" s="94">
        <f t="shared" si="28"/>
        <v>0.8571428571428571</v>
      </c>
      <c r="BU50" s="181">
        <f>data!EC48</f>
        <v>9</v>
      </c>
      <c r="BW50" s="218"/>
      <c r="BX50" s="218"/>
    </row>
    <row r="51" spans="1:76" s="34" customFormat="1" x14ac:dyDescent="0.25">
      <c r="A51" s="27"/>
      <c r="B51" s="42" t="s">
        <v>21</v>
      </c>
      <c r="C51" s="42" t="s">
        <v>21</v>
      </c>
      <c r="D51" s="176">
        <f>data!F49/data!N49</f>
        <v>0.2</v>
      </c>
      <c r="E51" s="177">
        <f>data!G49/data!N49</f>
        <v>0.7</v>
      </c>
      <c r="F51" s="55">
        <f t="shared" si="9"/>
        <v>0.89999999999999991</v>
      </c>
      <c r="G51" s="176">
        <f>data!H49/data!O49</f>
        <v>0.375</v>
      </c>
      <c r="H51" s="177">
        <f>data!I49/data!O49</f>
        <v>0.625</v>
      </c>
      <c r="I51" s="94">
        <f t="shared" si="10"/>
        <v>1</v>
      </c>
      <c r="J51" s="181">
        <f>data!P49</f>
        <v>18</v>
      </c>
      <c r="K51" s="176">
        <f>data!S49/data!AA49</f>
        <v>0</v>
      </c>
      <c r="L51" s="177">
        <f>data!T49/data!AA49</f>
        <v>0.75</v>
      </c>
      <c r="M51" s="55">
        <f t="shared" si="11"/>
        <v>0.75</v>
      </c>
      <c r="N51" s="176">
        <f>data!U49/data!AB49</f>
        <v>0.5</v>
      </c>
      <c r="O51" s="177">
        <f>data!V49/data!AB49</f>
        <v>0.5</v>
      </c>
      <c r="P51" s="94">
        <f t="shared" si="12"/>
        <v>1</v>
      </c>
      <c r="Q51" s="181">
        <f>data!AC49</f>
        <v>8</v>
      </c>
      <c r="R51" s="176">
        <f>data!AF49/data!AN49</f>
        <v>0.42857142857142855</v>
      </c>
      <c r="S51" s="177">
        <f>data!AG49/data!AN49</f>
        <v>0.2857142857142857</v>
      </c>
      <c r="T51" s="55">
        <f t="shared" si="30"/>
        <v>0.71428571428571419</v>
      </c>
      <c r="U51" s="176">
        <f>data!AH49/data!AO49</f>
        <v>0</v>
      </c>
      <c r="V51" s="177">
        <f>data!AI49/data!AO49</f>
        <v>0.66666666666666663</v>
      </c>
      <c r="W51" s="94">
        <f t="shared" si="31"/>
        <v>0.66666666666666663</v>
      </c>
      <c r="X51" s="181">
        <f>data!AP49</f>
        <v>10</v>
      </c>
      <c r="Y51" s="176">
        <f>IFERROR(data!AS49/data!BA49," ")</f>
        <v>0.4</v>
      </c>
      <c r="Z51" s="177">
        <f>IFERROR(data!AT49/data!BA49," ")</f>
        <v>0.6</v>
      </c>
      <c r="AA51" s="55">
        <f t="shared" si="45"/>
        <v>1</v>
      </c>
      <c r="AB51" s="176">
        <f>IFERROR(data!AU49/data!BB49," ")</f>
        <v>0.33333333333333331</v>
      </c>
      <c r="AC51" s="177">
        <f>IFERROR(data!AV49/data!BB49," ")</f>
        <v>0.5</v>
      </c>
      <c r="AD51" s="94">
        <f t="shared" si="32"/>
        <v>0.83333333333333326</v>
      </c>
      <c r="AE51" s="181">
        <f>data!BC49</f>
        <v>11</v>
      </c>
      <c r="AF51" s="176">
        <f>IFERROR(data!BF49/data!BN49," ")</f>
        <v>0</v>
      </c>
      <c r="AG51" s="177">
        <f>IFERROR(data!BG49/data!BN49," ")</f>
        <v>1</v>
      </c>
      <c r="AH51" s="55">
        <f t="shared" si="33"/>
        <v>1</v>
      </c>
      <c r="AI51" s="176">
        <f>IFERROR(data!BH49/data!BO49," ")</f>
        <v>0</v>
      </c>
      <c r="AJ51" s="177">
        <f>IFERROR(data!BI49/data!BO49," ")</f>
        <v>1</v>
      </c>
      <c r="AK51" s="94">
        <f t="shared" si="34"/>
        <v>1</v>
      </c>
      <c r="AL51" s="181">
        <f>data!BP49</f>
        <v>3</v>
      </c>
      <c r="AM51" s="176">
        <f>IFERROR(data!BS49/data!$CA49," ")</f>
        <v>0.33333333333333331</v>
      </c>
      <c r="AN51" s="177">
        <f>IFERROR(data!BT49/data!$CA49," ")</f>
        <v>0.66666666666666663</v>
      </c>
      <c r="AO51" s="55">
        <f t="shared" si="35"/>
        <v>1</v>
      </c>
      <c r="AP51" s="176">
        <f>IFERROR(data!BU49/data!$CB49," ")</f>
        <v>0.25</v>
      </c>
      <c r="AQ51" s="177">
        <f>IFERROR(data!BV49/data!$CB49," ")</f>
        <v>0.5</v>
      </c>
      <c r="AR51" s="94">
        <f t="shared" si="36"/>
        <v>0.75</v>
      </c>
      <c r="AS51" s="181">
        <f>data!CC49</f>
        <v>7</v>
      </c>
      <c r="AT51" s="176">
        <f>IFERROR(data!CF49/data!$CN49," ")</f>
        <v>0.4</v>
      </c>
      <c r="AU51" s="177">
        <f>IFERROR(data!CG49/data!$CN49," ")</f>
        <v>0.4</v>
      </c>
      <c r="AV51" s="55">
        <f t="shared" si="37"/>
        <v>0.8</v>
      </c>
      <c r="AW51" s="176">
        <f>IFERROR(data!CH49/data!$CO49," ")</f>
        <v>0</v>
      </c>
      <c r="AX51" s="177">
        <f>IFERROR(data!CI49/data!$CO49," ")</f>
        <v>0.75</v>
      </c>
      <c r="AY51" s="94">
        <f t="shared" si="38"/>
        <v>0.75</v>
      </c>
      <c r="AZ51" s="181">
        <f>data!CP49</f>
        <v>9</v>
      </c>
      <c r="BA51" s="176">
        <f>IFERROR(data!CS49/data!$DA49," ")</f>
        <v>0</v>
      </c>
      <c r="BB51" s="177">
        <f>IFERROR(data!CT49/data!$DA49," ")</f>
        <v>1</v>
      </c>
      <c r="BC51" s="55">
        <f t="shared" si="39"/>
        <v>1</v>
      </c>
      <c r="BD51" s="176">
        <f>IFERROR(data!CU49/data!$DB49," ")</f>
        <v>0</v>
      </c>
      <c r="BE51" s="177">
        <f>IFERROR(data!CV49/data!$DB49," ")</f>
        <v>1</v>
      </c>
      <c r="BF51" s="94">
        <f t="shared" si="40"/>
        <v>1</v>
      </c>
      <c r="BG51" s="181">
        <f>data!DC49</f>
        <v>6</v>
      </c>
      <c r="BH51" s="176">
        <f>IFERROR(data!DF49/data!$DN49," ")</f>
        <v>0</v>
      </c>
      <c r="BI51" s="177">
        <f>IFERROR(data!DG49/data!$DN49," ")</f>
        <v>0.5</v>
      </c>
      <c r="BJ51" s="55">
        <f t="shared" si="43"/>
        <v>0.5</v>
      </c>
      <c r="BK51" s="176">
        <f>IFERROR(data!DH49/data!$DO49," ")</f>
        <v>0</v>
      </c>
      <c r="BL51" s="177">
        <f>IFERROR(data!DI49/data!$DO49," ")</f>
        <v>1</v>
      </c>
      <c r="BM51" s="94">
        <f t="shared" si="44"/>
        <v>1</v>
      </c>
      <c r="BN51" s="181">
        <f>data!DP49</f>
        <v>5</v>
      </c>
      <c r="BO51" s="176">
        <f>IFERROR(data!DS49/data!$EA49," ")</f>
        <v>0</v>
      </c>
      <c r="BP51" s="177">
        <f>IFERROR(data!DT49/data!$EA49," ")</f>
        <v>1</v>
      </c>
      <c r="BQ51" s="55">
        <f t="shared" si="27"/>
        <v>1</v>
      </c>
      <c r="BR51" s="176">
        <f>IFERROR(data!DU49/data!$EB49," ")</f>
        <v>0</v>
      </c>
      <c r="BS51" s="177">
        <f>IFERROR(data!DV49/data!$EB49," ")</f>
        <v>0.5</v>
      </c>
      <c r="BT51" s="94">
        <f t="shared" si="28"/>
        <v>0.5</v>
      </c>
      <c r="BU51" s="181">
        <f>data!EC49</f>
        <v>3</v>
      </c>
      <c r="BW51" s="218"/>
      <c r="BX51" s="218"/>
    </row>
    <row r="52" spans="1:76" s="34" customFormat="1" x14ac:dyDescent="0.25">
      <c r="A52" s="27"/>
      <c r="B52" s="28" t="s">
        <v>8</v>
      </c>
      <c r="C52" s="28" t="s">
        <v>134</v>
      </c>
      <c r="D52" s="92">
        <f>data!F50/data!N50</f>
        <v>0.35869565217391303</v>
      </c>
      <c r="E52" s="93">
        <f>data!G50/data!N50</f>
        <v>0.38043478260869568</v>
      </c>
      <c r="F52" s="55">
        <f t="shared" si="9"/>
        <v>0.73913043478260865</v>
      </c>
      <c r="G52" s="92">
        <f>data!H50/data!O50</f>
        <v>0.36363636363636365</v>
      </c>
      <c r="H52" s="93">
        <f>data!I50/data!O50</f>
        <v>0.31168831168831168</v>
      </c>
      <c r="I52" s="55">
        <f t="shared" si="10"/>
        <v>0.67532467532467533</v>
      </c>
      <c r="J52" s="181">
        <f>data!P50</f>
        <v>169</v>
      </c>
      <c r="K52" s="92">
        <f>data!S50/data!AA50</f>
        <v>0.46052631578947367</v>
      </c>
      <c r="L52" s="93">
        <f>data!T50/data!AA50</f>
        <v>0.31578947368421051</v>
      </c>
      <c r="M52" s="55">
        <f t="shared" si="11"/>
        <v>0.77631578947368418</v>
      </c>
      <c r="N52" s="92">
        <f>data!U50/data!AB50</f>
        <v>0.39285714285714285</v>
      </c>
      <c r="O52" s="93">
        <f>data!V50/data!AB50</f>
        <v>0.17857142857142858</v>
      </c>
      <c r="P52" s="55">
        <f t="shared" si="12"/>
        <v>0.5714285714285714</v>
      </c>
      <c r="Q52" s="181">
        <f>data!AC50</f>
        <v>132</v>
      </c>
      <c r="R52" s="92">
        <f>data!AF50/data!AN50</f>
        <v>0.5821596244131455</v>
      </c>
      <c r="S52" s="93">
        <f>data!AG50/data!AN50</f>
        <v>0.17840375586854459</v>
      </c>
      <c r="T52" s="55">
        <f t="shared" si="13"/>
        <v>0.76056338028169013</v>
      </c>
      <c r="U52" s="92">
        <f>data!AH50/data!AO50</f>
        <v>0.44827586206896552</v>
      </c>
      <c r="V52" s="93">
        <f>data!AI50/data!AO50</f>
        <v>0.31034482758620691</v>
      </c>
      <c r="W52" s="55">
        <f t="shared" si="14"/>
        <v>0.75862068965517238</v>
      </c>
      <c r="X52" s="181">
        <f>data!AP50</f>
        <v>242</v>
      </c>
      <c r="Y52" s="92">
        <f>data!AS50/data!BA50</f>
        <v>0.57219251336898391</v>
      </c>
      <c r="Z52" s="93">
        <f>IFERROR(data!AT50/data!BA50," ")</f>
        <v>0.19251336898395721</v>
      </c>
      <c r="AA52" s="55">
        <f t="shared" si="45"/>
        <v>0.76470588235294112</v>
      </c>
      <c r="AB52" s="92">
        <f>IFERROR(data!AU50/data!BB50," ")</f>
        <v>0.375</v>
      </c>
      <c r="AC52" s="93">
        <f>IFERROR(data!AV50/data!BB50," ")</f>
        <v>0.375</v>
      </c>
      <c r="AD52" s="55">
        <f t="shared" si="32"/>
        <v>0.75</v>
      </c>
      <c r="AE52" s="181">
        <f>data!BC50</f>
        <v>203</v>
      </c>
      <c r="AF52" s="92">
        <f>IFERROR(data!BF50/data!BN50," ")</f>
        <v>0.6205357142857143</v>
      </c>
      <c r="AG52" s="93">
        <f>IFERROR(data!BG50/data!BN50," ")</f>
        <v>0.22321428571428573</v>
      </c>
      <c r="AH52" s="55">
        <f t="shared" si="33"/>
        <v>0.84375</v>
      </c>
      <c r="AI52" s="92">
        <f>IFERROR(data!BH50/data!BO50," ")</f>
        <v>0.52631578947368418</v>
      </c>
      <c r="AJ52" s="93">
        <f>IFERROR(data!BI50/data!BO50," ")</f>
        <v>0.26315789473684209</v>
      </c>
      <c r="AK52" s="55">
        <f t="shared" si="34"/>
        <v>0.78947368421052633</v>
      </c>
      <c r="AL52" s="181">
        <f>data!BP50</f>
        <v>243</v>
      </c>
      <c r="AM52" s="92">
        <f>IFERROR(data!BS50/data!$CA50," ")</f>
        <v>0.42748091603053434</v>
      </c>
      <c r="AN52" s="93">
        <f>IFERROR(data!BT50/data!$CA50," ")</f>
        <v>0.27480916030534353</v>
      </c>
      <c r="AO52" s="55">
        <f t="shared" si="19"/>
        <v>0.70229007633587792</v>
      </c>
      <c r="AP52" s="92">
        <f>IFERROR(data!BU50/data!$CB50," ")</f>
        <v>0.28125</v>
      </c>
      <c r="AQ52" s="93">
        <f>IFERROR(data!BV50/data!$CB50," ")</f>
        <v>0.3125</v>
      </c>
      <c r="AR52" s="55">
        <f t="shared" si="20"/>
        <v>0.59375</v>
      </c>
      <c r="AS52" s="181">
        <f>data!CC50</f>
        <v>163</v>
      </c>
      <c r="AT52" s="92">
        <f>IFERROR(data!CF50/data!$CN50," ")</f>
        <v>0.5273972602739726</v>
      </c>
      <c r="AU52" s="93">
        <f>IFERROR(data!CG50/data!$CN50," ")</f>
        <v>0.22602739726027396</v>
      </c>
      <c r="AV52" s="55">
        <f t="shared" si="21"/>
        <v>0.75342465753424659</v>
      </c>
      <c r="AW52" s="92">
        <f>IFERROR(data!CH50/data!$CO50," ")</f>
        <v>0.30769230769230771</v>
      </c>
      <c r="AX52" s="93">
        <f>IFERROR(data!CI50/data!$CO50," ")</f>
        <v>0.19230769230769232</v>
      </c>
      <c r="AY52" s="55">
        <f t="shared" si="22"/>
        <v>0.5</v>
      </c>
      <c r="AZ52" s="181">
        <f>data!CP50</f>
        <v>172</v>
      </c>
      <c r="BA52" s="92">
        <f>IFERROR(data!CS50/data!$DA50," ")</f>
        <v>0.51677852348993292</v>
      </c>
      <c r="BB52" s="93">
        <f>IFERROR(data!CT50/data!$DA50," ")</f>
        <v>0.18791946308724833</v>
      </c>
      <c r="BC52" s="55">
        <f t="shared" si="23"/>
        <v>0.70469798657718119</v>
      </c>
      <c r="BD52" s="92">
        <f>IFERROR(data!CU50/data!$DB50," ")</f>
        <v>0.25</v>
      </c>
      <c r="BE52" s="93">
        <f>IFERROR(data!CV50/data!$DB50," ")</f>
        <v>0.5</v>
      </c>
      <c r="BF52" s="55">
        <f t="shared" si="24"/>
        <v>0.75</v>
      </c>
      <c r="BG52" s="181">
        <f>data!DC50</f>
        <v>165</v>
      </c>
      <c r="BH52" s="92">
        <f>IFERROR(data!DF50/data!$DN50," ")</f>
        <v>0.624</v>
      </c>
      <c r="BI52" s="93">
        <f>IFERROR(data!DG50/data!$DN50," ")</f>
        <v>9.6000000000000002E-2</v>
      </c>
      <c r="BJ52" s="55">
        <f t="shared" si="43"/>
        <v>0.72</v>
      </c>
      <c r="BK52" s="92">
        <f>IFERROR(data!DH50/data!$DO50," ")</f>
        <v>0.3125</v>
      </c>
      <c r="BL52" s="93">
        <f>IFERROR(data!DI50/data!$DO50," ")</f>
        <v>0.3125</v>
      </c>
      <c r="BM52" s="55">
        <f t="shared" si="44"/>
        <v>0.625</v>
      </c>
      <c r="BN52" s="181">
        <f>data!DP50</f>
        <v>141</v>
      </c>
      <c r="BO52" s="92">
        <f>IFERROR(data!DS50/data!$EA50," ")</f>
        <v>0.58490566037735847</v>
      </c>
      <c r="BP52" s="93">
        <f>IFERROR(data!DT50/data!$EA50," ")</f>
        <v>0.13207547169811321</v>
      </c>
      <c r="BQ52" s="55">
        <f t="shared" si="27"/>
        <v>0.71698113207547165</v>
      </c>
      <c r="BR52" s="92">
        <f>IFERROR(data!DU50/data!$EB50," ")</f>
        <v>0.42857142857142855</v>
      </c>
      <c r="BS52" s="93">
        <f>IFERROR(data!DV50/data!$EB50," ")</f>
        <v>0.14285714285714285</v>
      </c>
      <c r="BT52" s="55">
        <f t="shared" si="28"/>
        <v>0.5714285714285714</v>
      </c>
      <c r="BU52" s="181">
        <f>data!EC50</f>
        <v>113</v>
      </c>
      <c r="BW52" s="218"/>
      <c r="BX52" s="218"/>
    </row>
    <row r="53" spans="1:76" s="34" customFormat="1" ht="15.75" thickBot="1" x14ac:dyDescent="0.3">
      <c r="A53" s="88" t="s">
        <v>106</v>
      </c>
      <c r="B53" s="89"/>
      <c r="C53" s="90"/>
      <c r="D53" s="59">
        <f>data!F51/data!N51</f>
        <v>0.1586466165413534</v>
      </c>
      <c r="E53" s="60">
        <f>data!G51/data!N51</f>
        <v>0.67593984962406017</v>
      </c>
      <c r="F53" s="43">
        <f t="shared" si="9"/>
        <v>0.83458646616541354</v>
      </c>
      <c r="G53" s="59">
        <f>data!H51/data!O51</f>
        <v>0.12313167259786477</v>
      </c>
      <c r="H53" s="60">
        <f>data!I51/data!O51</f>
        <v>0.65978647686832737</v>
      </c>
      <c r="I53" s="44">
        <f t="shared" si="10"/>
        <v>0.78291814946619209</v>
      </c>
      <c r="J53" s="217">
        <f>data!P51</f>
        <v>4065</v>
      </c>
      <c r="K53" s="59">
        <f>data!S51/data!AA51</f>
        <v>0.16145038167938933</v>
      </c>
      <c r="L53" s="60">
        <f>data!T51/data!AA51</f>
        <v>0.67404580152671756</v>
      </c>
      <c r="M53" s="43">
        <f t="shared" si="11"/>
        <v>0.83549618320610686</v>
      </c>
      <c r="N53" s="59">
        <f>data!U51/data!AB51</f>
        <v>0.12181528662420382</v>
      </c>
      <c r="O53" s="60">
        <f>data!V51/data!AB51</f>
        <v>0.64968152866242035</v>
      </c>
      <c r="P53" s="44">
        <f t="shared" si="12"/>
        <v>0.77149681528662417</v>
      </c>
      <c r="Q53" s="217">
        <f>data!AC51</f>
        <v>3876</v>
      </c>
      <c r="R53" s="59">
        <f>data!AF51/data!AN51</f>
        <v>0.17565922920892496</v>
      </c>
      <c r="S53" s="60">
        <f>data!AG51/data!AN51</f>
        <v>0.66937119675456391</v>
      </c>
      <c r="T53" s="43">
        <f t="shared" si="13"/>
        <v>0.84503042596348887</v>
      </c>
      <c r="U53" s="59">
        <f>data!AH51/data!AO51</f>
        <v>8.7387387387387383E-2</v>
      </c>
      <c r="V53" s="60">
        <f>data!AI51/data!AO51</f>
        <v>0.72702702702702704</v>
      </c>
      <c r="W53" s="44">
        <f t="shared" si="14"/>
        <v>0.81441441441441442</v>
      </c>
      <c r="X53" s="217">
        <f>data!AP51</f>
        <v>3575</v>
      </c>
      <c r="Y53" s="59">
        <f>data!AS51/data!BA51</f>
        <v>0.16914062499999999</v>
      </c>
      <c r="Z53" s="60">
        <f>data!AT51/data!BA51</f>
        <v>0.66914062500000004</v>
      </c>
      <c r="AA53" s="43">
        <f t="shared" si="15"/>
        <v>0.83828125000000009</v>
      </c>
      <c r="AB53" s="59">
        <f>data!AU51/data!BB51</f>
        <v>8.9952153110047853E-2</v>
      </c>
      <c r="AC53" s="60">
        <f>data!AV51/data!BB51</f>
        <v>0.71578947368421053</v>
      </c>
      <c r="AD53" s="44">
        <f t="shared" si="16"/>
        <v>0.80574162679425843</v>
      </c>
      <c r="AE53" s="217">
        <f>data!BC51</f>
        <v>3605</v>
      </c>
      <c r="AF53" s="59">
        <f>data!BF51/data!BN51</f>
        <v>0.1866614048934491</v>
      </c>
      <c r="AG53" s="60">
        <f>data!BG51/data!BN51</f>
        <v>0.66850828729281764</v>
      </c>
      <c r="AH53" s="43">
        <f t="shared" si="17"/>
        <v>0.85516969218626671</v>
      </c>
      <c r="AI53" s="59">
        <f>data!BH51/data!BO51</f>
        <v>9.8878695208970441E-2</v>
      </c>
      <c r="AJ53" s="60">
        <f>data!BI51/data!BO51</f>
        <v>0.71661569826707439</v>
      </c>
      <c r="AK53" s="44">
        <f t="shared" si="18"/>
        <v>0.8154943934760448</v>
      </c>
      <c r="AL53" s="217">
        <f>data!BP51</f>
        <v>3515</v>
      </c>
      <c r="AM53" s="59">
        <f>IFERROR(data!BS51/data!$CA51," ")</f>
        <v>0.12913771965672252</v>
      </c>
      <c r="AN53" s="60">
        <f>IFERROR(data!BT51/data!$CA51," ")</f>
        <v>0.67102574581119734</v>
      </c>
      <c r="AO53" s="43">
        <f t="shared" si="19"/>
        <v>0.80016346546791983</v>
      </c>
      <c r="AP53" s="59">
        <f>IFERROR(data!BU51/data!$CB51," ")</f>
        <v>6.9238377843719084E-2</v>
      </c>
      <c r="AQ53" s="60">
        <f>IFERROR(data!BV51/data!$CB51," ")</f>
        <v>0.69831849653808109</v>
      </c>
      <c r="AR53" s="44">
        <f t="shared" si="20"/>
        <v>0.7675568743818002</v>
      </c>
      <c r="AS53" s="217">
        <f>data!CC51</f>
        <v>3458</v>
      </c>
      <c r="AT53" s="59">
        <f>IFERROR(data!CF51/data!$CN51," ")</f>
        <v>0.14477958236658933</v>
      </c>
      <c r="AU53" s="60">
        <f>IFERROR(data!CG51/data!$CN51," ")</f>
        <v>0.65939675174013923</v>
      </c>
      <c r="AV53" s="43">
        <f t="shared" si="21"/>
        <v>0.80417633410672851</v>
      </c>
      <c r="AW53" s="59">
        <f>IFERROR(data!CH51/data!$CO51," ")</f>
        <v>5.6763285024154592E-2</v>
      </c>
      <c r="AX53" s="60">
        <f>IFERROR(data!CI51/data!$CO51," ")</f>
        <v>0.67632850241545894</v>
      </c>
      <c r="AY53" s="44">
        <f t="shared" si="22"/>
        <v>0.73309178743961356</v>
      </c>
      <c r="AZ53" s="217">
        <f>data!CP51</f>
        <v>2983</v>
      </c>
      <c r="BA53" s="59">
        <f>IFERROR(data!CS51/data!$DA51," ")</f>
        <v>0.13883299798792756</v>
      </c>
      <c r="BB53" s="60">
        <f>IFERROR(data!CT51/data!$DA51," ")</f>
        <v>0.67052313883299797</v>
      </c>
      <c r="BC53" s="43">
        <f t="shared" si="23"/>
        <v>0.80935613682092555</v>
      </c>
      <c r="BD53" s="59">
        <f>IFERROR(data!CU51/data!$DB51," ")</f>
        <v>7.090464547677261E-2</v>
      </c>
      <c r="BE53" s="60">
        <f>IFERROR(data!CV51/data!$DB51," ")</f>
        <v>0.69926650366748166</v>
      </c>
      <c r="BF53" s="44">
        <f t="shared" si="24"/>
        <v>0.77017114914425422</v>
      </c>
      <c r="BG53" s="217">
        <f>data!DC51</f>
        <v>2806</v>
      </c>
      <c r="BH53" s="59">
        <f>IFERROR(data!DF51/data!$DN51," ")</f>
        <v>0.14214463840399003</v>
      </c>
      <c r="BI53" s="60">
        <f>IFERROR(data!DG51/data!$DN51," ")</f>
        <v>0.67431421446384043</v>
      </c>
      <c r="BJ53" s="43">
        <f t="shared" si="43"/>
        <v>0.81645885286783049</v>
      </c>
      <c r="BK53" s="59">
        <f>IFERROR(data!DH51/data!$DO51," ")</f>
        <v>9.3552465233881166E-2</v>
      </c>
      <c r="BL53" s="60">
        <f>IFERROR(data!DI51/data!$DO51," ")</f>
        <v>0.69532237673830599</v>
      </c>
      <c r="BM53" s="44">
        <f t="shared" si="44"/>
        <v>0.78887484197218716</v>
      </c>
      <c r="BN53" s="217">
        <f>data!DP51</f>
        <v>2796</v>
      </c>
      <c r="BO53" s="59">
        <f>IFERROR(data!DS51/data!$EA51," ")</f>
        <v>0.12148148148148148</v>
      </c>
      <c r="BP53" s="60">
        <f>IFERROR(data!DT51/data!$EA51," ")</f>
        <v>0.6879012345679012</v>
      </c>
      <c r="BQ53" s="43">
        <f t="shared" si="27"/>
        <v>0.80938271604938272</v>
      </c>
      <c r="BR53" s="59">
        <f>IFERROR(data!DU51/data!$EB51," ")</f>
        <v>7.4509803921568626E-2</v>
      </c>
      <c r="BS53" s="60">
        <f>IFERROR(data!DV51/data!$EB51," ")</f>
        <v>0.7150326797385621</v>
      </c>
      <c r="BT53" s="44">
        <f t="shared" si="28"/>
        <v>0.78954248366013069</v>
      </c>
      <c r="BU53" s="217">
        <f>data!EC51</f>
        <v>2790</v>
      </c>
      <c r="BW53" s="218"/>
      <c r="BX53" s="218"/>
    </row>
    <row r="55" spans="1:76" x14ac:dyDescent="0.25">
      <c r="C55" t="s">
        <v>107</v>
      </c>
    </row>
    <row r="56" spans="1:76" x14ac:dyDescent="0.25">
      <c r="C56" s="39" t="s">
        <v>108</v>
      </c>
    </row>
    <row r="57" spans="1:76" x14ac:dyDescent="0.25">
      <c r="C57" s="39" t="s">
        <v>109</v>
      </c>
    </row>
  </sheetData>
  <pageMargins left="0.7" right="0.7" top="0.25" bottom="0" header="0.3" footer="0.3"/>
  <pageSetup orientation="portrait" r:id="rId1"/>
  <headerFooter>
    <oddFooter>&amp;L&amp;8OIRA &amp;D&amp;C&amp;8&amp;P&amp;R&amp;8&amp;F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3"/>
  <sheetViews>
    <sheetView showWhiteSpace="0" zoomScaleNormal="100" workbookViewId="0">
      <pane xSplit="3" ySplit="6" topLeftCell="BE7" activePane="bottomRight" state="frozen"/>
      <selection activeCell="BR20" sqref="BR20"/>
      <selection pane="topRight" activeCell="BR20" sqref="BR20"/>
      <selection pane="bottomLeft" activeCell="BR20" sqref="BR20"/>
      <selection pane="bottomRight" activeCell="BW1" sqref="BW1:BX1048576"/>
    </sheetView>
  </sheetViews>
  <sheetFormatPr defaultRowHeight="15" x14ac:dyDescent="0.25"/>
  <cols>
    <col min="1" max="1" width="2.85546875" customWidth="1"/>
    <col min="2" max="2" width="11.5703125" customWidth="1"/>
    <col min="3" max="3" width="27.7109375" customWidth="1"/>
    <col min="4" max="9" width="8.85546875" customWidth="1"/>
    <col min="10" max="10" width="6.140625" customWidth="1"/>
    <col min="11" max="16" width="8.85546875" customWidth="1"/>
    <col min="17" max="17" width="6.140625" customWidth="1"/>
    <col min="18" max="19" width="7.28515625" customWidth="1"/>
    <col min="20" max="20" width="8.42578125" customWidth="1"/>
    <col min="21" max="22" width="7.28515625" customWidth="1"/>
    <col min="23" max="23" width="9" customWidth="1"/>
    <col min="24" max="24" width="6.140625" customWidth="1"/>
    <col min="25" max="26" width="7.28515625" customWidth="1"/>
    <col min="27" max="27" width="9.28515625" customWidth="1"/>
    <col min="28" max="29" width="7.28515625" customWidth="1"/>
    <col min="30" max="30" width="8.28515625" customWidth="1"/>
    <col min="31" max="31" width="6.140625" customWidth="1"/>
    <col min="32" max="33" width="7.28515625" customWidth="1"/>
    <col min="34" max="34" width="9.28515625" customWidth="1"/>
    <col min="35" max="36" width="7.28515625" customWidth="1"/>
    <col min="37" max="37" width="8.28515625" customWidth="1"/>
    <col min="38" max="38" width="6.140625" customWidth="1"/>
    <col min="39" max="40" width="7.28515625" customWidth="1"/>
    <col min="41" max="41" width="9.28515625" customWidth="1"/>
    <col min="42" max="43" width="7.28515625" customWidth="1"/>
    <col min="44" max="44" width="8.28515625" customWidth="1"/>
    <col min="45" max="45" width="6.140625" customWidth="1"/>
    <col min="46" max="47" width="7.28515625" customWidth="1"/>
    <col min="48" max="48" width="9.28515625" customWidth="1"/>
    <col min="49" max="50" width="7.28515625" customWidth="1"/>
    <col min="51" max="51" width="8.28515625" customWidth="1"/>
    <col min="52" max="52" width="6.140625" customWidth="1"/>
    <col min="53" max="54" width="7.28515625" customWidth="1"/>
    <col min="55" max="55" width="9.28515625" customWidth="1"/>
    <col min="56" max="57" width="7.28515625" customWidth="1"/>
    <col min="58" max="58" width="8.28515625" customWidth="1"/>
    <col min="59" max="59" width="6.140625" customWidth="1"/>
  </cols>
  <sheetData>
    <row r="1" spans="1:73" ht="18.75" customHeight="1" x14ac:dyDescent="0.3">
      <c r="C1" s="1" t="s">
        <v>91</v>
      </c>
    </row>
    <row r="2" spans="1:73" ht="19.5" customHeight="1" thickBot="1" x14ac:dyDescent="0.35">
      <c r="A2" s="2"/>
      <c r="B2" s="2"/>
      <c r="C2" s="2" t="s">
        <v>111</v>
      </c>
    </row>
    <row r="3" spans="1:73" x14ac:dyDescent="0.25">
      <c r="A3" s="3"/>
      <c r="B3" s="45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5"/>
      <c r="BH3" s="7" t="s">
        <v>151</v>
      </c>
      <c r="BI3" s="5"/>
      <c r="BJ3" s="5"/>
      <c r="BK3" s="5"/>
      <c r="BL3" s="5"/>
      <c r="BM3" s="5"/>
      <c r="BN3" s="6"/>
      <c r="BO3" s="7" t="s">
        <v>157</v>
      </c>
      <c r="BP3" s="5"/>
      <c r="BQ3" s="5"/>
      <c r="BR3" s="5"/>
      <c r="BS3" s="5"/>
      <c r="BT3" s="5"/>
      <c r="BU3" s="6"/>
    </row>
    <row r="4" spans="1:73" s="15" customFormat="1" ht="1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4" t="s">
        <v>98</v>
      </c>
      <c r="BH4" s="14" t="s">
        <v>97</v>
      </c>
      <c r="BI4" s="11"/>
      <c r="BJ4" s="11"/>
      <c r="BK4" s="11"/>
      <c r="BL4" s="11"/>
      <c r="BM4" s="12"/>
      <c r="BN4" s="13" t="s">
        <v>98</v>
      </c>
      <c r="BO4" s="14" t="s">
        <v>97</v>
      </c>
      <c r="BP4" s="11"/>
      <c r="BQ4" s="11"/>
      <c r="BR4" s="11"/>
      <c r="BS4" s="11"/>
      <c r="BT4" s="12"/>
      <c r="BU4" s="13" t="s">
        <v>98</v>
      </c>
    </row>
    <row r="5" spans="1:73" s="15" customFormat="1" ht="14.45" customHeight="1" x14ac:dyDescent="0.25">
      <c r="A5" s="8"/>
      <c r="B5" s="9"/>
      <c r="C5" s="9"/>
      <c r="D5" s="14" t="s">
        <v>99</v>
      </c>
      <c r="E5" s="11"/>
      <c r="F5" s="16"/>
      <c r="G5" s="10" t="s">
        <v>100</v>
      </c>
      <c r="H5" s="17"/>
      <c r="I5" s="16"/>
      <c r="J5" s="13" t="s">
        <v>101</v>
      </c>
      <c r="K5" s="14" t="s">
        <v>99</v>
      </c>
      <c r="L5" s="11"/>
      <c r="M5" s="16"/>
      <c r="N5" s="10" t="s">
        <v>100</v>
      </c>
      <c r="O5" s="17"/>
      <c r="P5" s="16"/>
      <c r="Q5" s="13" t="s">
        <v>101</v>
      </c>
      <c r="R5" s="14" t="s">
        <v>99</v>
      </c>
      <c r="S5" s="11"/>
      <c r="T5" s="16"/>
      <c r="U5" s="10" t="s">
        <v>100</v>
      </c>
      <c r="V5" s="17"/>
      <c r="W5" s="16"/>
      <c r="X5" s="13" t="s">
        <v>101</v>
      </c>
      <c r="Y5" s="14" t="s">
        <v>99</v>
      </c>
      <c r="Z5" s="11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1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1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4" t="s">
        <v>101</v>
      </c>
      <c r="BH5" s="14" t="s">
        <v>99</v>
      </c>
      <c r="BI5" s="11"/>
      <c r="BJ5" s="16"/>
      <c r="BK5" s="10" t="s">
        <v>100</v>
      </c>
      <c r="BL5" s="17"/>
      <c r="BM5" s="16"/>
      <c r="BN5" s="13" t="s">
        <v>101</v>
      </c>
      <c r="BO5" s="14" t="s">
        <v>99</v>
      </c>
      <c r="BP5" s="11"/>
      <c r="BQ5" s="16"/>
      <c r="BR5" s="10" t="s">
        <v>100</v>
      </c>
      <c r="BS5" s="17"/>
      <c r="BT5" s="16"/>
      <c r="BU5" s="13" t="s">
        <v>101</v>
      </c>
    </row>
    <row r="6" spans="1:73" s="15" customFormat="1" ht="33.75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135"/>
      <c r="BH6" s="24" t="s">
        <v>102</v>
      </c>
      <c r="BI6" s="21" t="s">
        <v>103</v>
      </c>
      <c r="BJ6" s="22" t="s">
        <v>104</v>
      </c>
      <c r="BK6" s="20" t="s">
        <v>102</v>
      </c>
      <c r="BL6" s="21" t="s">
        <v>103</v>
      </c>
      <c r="BM6" s="22" t="s">
        <v>104</v>
      </c>
      <c r="BN6" s="23"/>
      <c r="BO6" s="24" t="s">
        <v>102</v>
      </c>
      <c r="BP6" s="21" t="s">
        <v>103</v>
      </c>
      <c r="BQ6" s="22" t="s">
        <v>104</v>
      </c>
      <c r="BR6" s="20" t="s">
        <v>102</v>
      </c>
      <c r="BS6" s="21" t="s">
        <v>103</v>
      </c>
      <c r="BT6" s="22" t="s">
        <v>104</v>
      </c>
      <c r="BU6" s="23"/>
    </row>
    <row r="7" spans="1:73" s="34" customFormat="1" ht="15.75" thickTop="1" x14ac:dyDescent="0.25">
      <c r="A7" s="27" t="s">
        <v>112</v>
      </c>
      <c r="B7" s="28" t="s">
        <v>53</v>
      </c>
      <c r="C7" s="28" t="s">
        <v>54</v>
      </c>
      <c r="D7" s="33">
        <f>data!F52/data!N52</f>
        <v>0.10526315789473684</v>
      </c>
      <c r="E7" s="30">
        <f>data!G52/data!N52</f>
        <v>0.89473684210526316</v>
      </c>
      <c r="F7" s="25">
        <f t="shared" ref="F7" si="0">D7+E7</f>
        <v>1</v>
      </c>
      <c r="G7" s="29">
        <f>data!H52/data!O52</f>
        <v>0</v>
      </c>
      <c r="H7" s="31">
        <f>data!I52/data!O52</f>
        <v>0.83333333333333337</v>
      </c>
      <c r="I7" s="40">
        <f t="shared" ref="I7" si="1">G7+H7</f>
        <v>0.83333333333333337</v>
      </c>
      <c r="J7" s="47">
        <f>data!P52</f>
        <v>44</v>
      </c>
      <c r="K7" s="33">
        <f>data!S52/data!AA52</f>
        <v>0.23255813953488372</v>
      </c>
      <c r="L7" s="30">
        <f>data!T52/data!AA52</f>
        <v>0.7441860465116279</v>
      </c>
      <c r="M7" s="25">
        <f t="shared" ref="M7" si="2">K7+L7</f>
        <v>0.97674418604651159</v>
      </c>
      <c r="N7" s="29">
        <f>data!U52/data!AB52</f>
        <v>0.4</v>
      </c>
      <c r="O7" s="31">
        <f>data!V52/data!AB52</f>
        <v>0.6</v>
      </c>
      <c r="P7" s="40">
        <f t="shared" ref="P7" si="3">N7+O7</f>
        <v>1</v>
      </c>
      <c r="Q7" s="47">
        <f>data!AC52</f>
        <v>48</v>
      </c>
      <c r="R7" s="33">
        <f>data!AF52/data!AN52</f>
        <v>0.17857142857142858</v>
      </c>
      <c r="S7" s="30">
        <f>data!AG52/data!AN52</f>
        <v>0.8214285714285714</v>
      </c>
      <c r="T7" s="25">
        <f t="shared" ref="T7" si="4">R7+S7</f>
        <v>1</v>
      </c>
      <c r="U7" s="29">
        <f>data!AH52/data!AO52</f>
        <v>0.33333333333333331</v>
      </c>
      <c r="V7" s="31">
        <f>data!AI52/data!AO52</f>
        <v>0.66666666666666663</v>
      </c>
      <c r="W7" s="40">
        <f t="shared" ref="W7" si="5">U7+V7</f>
        <v>1</v>
      </c>
      <c r="X7" s="47">
        <f>data!AP52</f>
        <v>31</v>
      </c>
      <c r="Y7" s="33">
        <f>data!AS52/data!BA52</f>
        <v>8.6956521739130432E-2</v>
      </c>
      <c r="Z7" s="30">
        <f>data!AT52/data!BA52</f>
        <v>0.91304347826086951</v>
      </c>
      <c r="AA7" s="25">
        <f t="shared" ref="AA7" si="6">Y7+Z7</f>
        <v>1</v>
      </c>
      <c r="AB7" s="29">
        <f>data!AU52/data!BB52</f>
        <v>0</v>
      </c>
      <c r="AC7" s="31">
        <f>data!AV52/data!BB52</f>
        <v>1</v>
      </c>
      <c r="AD7" s="40">
        <f t="shared" ref="AD7" si="7">AB7+AC7</f>
        <v>1</v>
      </c>
      <c r="AE7" s="47">
        <f>data!BC52</f>
        <v>25</v>
      </c>
      <c r="AF7" s="33">
        <f>data!BF52/data!BN52</f>
        <v>0.11538461538461539</v>
      </c>
      <c r="AG7" s="30">
        <f>data!BG52/data!BN52</f>
        <v>0.84615384615384615</v>
      </c>
      <c r="AH7" s="25">
        <f t="shared" ref="AH7" si="8">AF7+AG7</f>
        <v>0.96153846153846156</v>
      </c>
      <c r="AI7" s="29">
        <f>data!BH52/data!BO52</f>
        <v>0</v>
      </c>
      <c r="AJ7" s="31">
        <f>data!BI52/data!BO52</f>
        <v>1</v>
      </c>
      <c r="AK7" s="40">
        <f t="shared" ref="AK7" si="9">AI7+AJ7</f>
        <v>1</v>
      </c>
      <c r="AL7" s="47">
        <f>data!BP52</f>
        <v>29</v>
      </c>
      <c r="AM7" s="29">
        <f>IFERROR(data!BS52/data!$CA52," ")</f>
        <v>9.0909090909090912E-2</v>
      </c>
      <c r="AN7" s="30">
        <f>IFERROR(data!BT52/data!$CA52," ")</f>
        <v>0.87878787878787878</v>
      </c>
      <c r="AO7" s="25">
        <f>IFERROR(AM7+AN7," ")</f>
        <v>0.96969696969696972</v>
      </c>
      <c r="AP7" s="29">
        <f>IFERROR(data!BU52/data!$CB52," ")</f>
        <v>0</v>
      </c>
      <c r="AQ7" s="30">
        <f>IFERROR(data!BV52/data!$CB52," ")</f>
        <v>1</v>
      </c>
      <c r="AR7" s="25">
        <f>IFERROR(AP7+AQ7," ")</f>
        <v>1</v>
      </c>
      <c r="AS7" s="32">
        <f>data!CC52</f>
        <v>34</v>
      </c>
      <c r="AT7" s="29">
        <f>IFERROR(data!CF52/data!$CN52," ")</f>
        <v>8.1081081081081086E-2</v>
      </c>
      <c r="AU7" s="30">
        <f>IFERROR(data!CG52/data!$CN52," ")</f>
        <v>0.83783783783783783</v>
      </c>
      <c r="AV7" s="25">
        <f>IFERROR(AT7+AU7," ")</f>
        <v>0.91891891891891886</v>
      </c>
      <c r="AW7" s="29">
        <f>IFERROR(data!CH52/data!$CO52," ")</f>
        <v>0.33333333333333331</v>
      </c>
      <c r="AX7" s="30">
        <f>IFERROR(data!CI52/data!$CO52," ")</f>
        <v>0.33333333333333331</v>
      </c>
      <c r="AY7" s="25">
        <f>IFERROR(AW7+AX7," ")</f>
        <v>0.66666666666666663</v>
      </c>
      <c r="AZ7" s="32">
        <f>data!CP52</f>
        <v>40</v>
      </c>
      <c r="BA7" s="29">
        <f>IFERROR(data!CS52/data!$DA52," ")</f>
        <v>4.3478260869565216E-2</v>
      </c>
      <c r="BB7" s="30">
        <f>IFERROR(data!CT52/data!$DA52," ")</f>
        <v>0.91304347826086951</v>
      </c>
      <c r="BC7" s="25">
        <f>IFERROR(BA7+BB7," ")</f>
        <v>0.9565217391304347</v>
      </c>
      <c r="BD7" s="29">
        <f>IFERROR(data!CU52/data!$DB52," ")</f>
        <v>0</v>
      </c>
      <c r="BE7" s="30">
        <f>IFERROR(data!CV52/data!$DB52," ")</f>
        <v>1</v>
      </c>
      <c r="BF7" s="25">
        <f>IFERROR(BD7+BE7," ")</f>
        <v>1</v>
      </c>
      <c r="BG7" s="32">
        <f>data!DC52</f>
        <v>47</v>
      </c>
      <c r="BH7" s="29">
        <f>IFERROR(data!DF52/data!$DN52," ")</f>
        <v>4.0816326530612242E-2</v>
      </c>
      <c r="BI7" s="30">
        <f>IFERROR(data!DG52/data!$DN52," ")</f>
        <v>0.89795918367346939</v>
      </c>
      <c r="BJ7" s="25">
        <f>IFERROR(BH7+BI7," ")</f>
        <v>0.93877551020408168</v>
      </c>
      <c r="BK7" s="29">
        <f>IFERROR(data!DH52/data!$DO52," ")</f>
        <v>0</v>
      </c>
      <c r="BL7" s="30">
        <f>IFERROR(data!DI52/data!$DO52," ")</f>
        <v>1</v>
      </c>
      <c r="BM7" s="26">
        <f>IFERROR(BK7+BL7," ")</f>
        <v>1</v>
      </c>
      <c r="BN7" s="32">
        <f>data!DP52</f>
        <v>56</v>
      </c>
      <c r="BO7" s="29">
        <f>IFERROR(data!DS52/data!$EA52," ")</f>
        <v>0.10810810810810811</v>
      </c>
      <c r="BP7" s="30">
        <f>IFERROR(data!DT52/data!$EA52," ")</f>
        <v>0.81081081081081086</v>
      </c>
      <c r="BQ7" s="25">
        <f>IFERROR(BO7+BP7," ")</f>
        <v>0.91891891891891897</v>
      </c>
      <c r="BR7" s="29">
        <f>IFERROR(data!DU52/data!$EB52," ")</f>
        <v>0</v>
      </c>
      <c r="BS7" s="30">
        <f>IFERROR(data!DV52/data!$EB52," ")</f>
        <v>1</v>
      </c>
      <c r="BT7" s="25">
        <f>IFERROR(BR7+BS7," ")</f>
        <v>1</v>
      </c>
      <c r="BU7" s="199">
        <f>data!EC52</f>
        <v>76</v>
      </c>
    </row>
    <row r="8" spans="1:73" s="34" customFormat="1" x14ac:dyDescent="0.25">
      <c r="A8" s="27"/>
      <c r="B8" s="28"/>
      <c r="C8" s="28" t="s">
        <v>55</v>
      </c>
      <c r="D8" s="33">
        <f>data!F53/data!N53</f>
        <v>0.10526315789473684</v>
      </c>
      <c r="E8" s="30">
        <f>data!G53/data!N53</f>
        <v>0.84210526315789469</v>
      </c>
      <c r="F8" s="25">
        <f t="shared" ref="F8:F19" si="10">D8+E8</f>
        <v>0.94736842105263153</v>
      </c>
      <c r="G8" s="29">
        <f>data!H53/data!O53</f>
        <v>0</v>
      </c>
      <c r="H8" s="31">
        <f>data!I53/data!O53</f>
        <v>1</v>
      </c>
      <c r="I8" s="40">
        <f t="shared" ref="I8:I19" si="11">G8+H8</f>
        <v>1</v>
      </c>
      <c r="J8" s="47">
        <f>data!P53</f>
        <v>21</v>
      </c>
      <c r="K8" s="33">
        <f>data!S53/data!AA53</f>
        <v>0.14285714285714285</v>
      </c>
      <c r="L8" s="30">
        <f>data!T53/data!AA53</f>
        <v>0.8214285714285714</v>
      </c>
      <c r="M8" s="25">
        <f t="shared" ref="M8:M19" si="12">K8+L8</f>
        <v>0.96428571428571419</v>
      </c>
      <c r="N8" s="29">
        <f>data!U53/data!AB53</f>
        <v>0</v>
      </c>
      <c r="O8" s="31">
        <f>data!V53/data!AB53</f>
        <v>1</v>
      </c>
      <c r="P8" s="40">
        <f t="shared" ref="P8:P19" si="13">N8+O8</f>
        <v>1</v>
      </c>
      <c r="Q8" s="47">
        <f>data!AC53</f>
        <v>31</v>
      </c>
      <c r="R8" s="33">
        <f>data!AF53/data!AN53</f>
        <v>3.7037037037037035E-2</v>
      </c>
      <c r="S8" s="30">
        <f>data!AG53/data!AN53</f>
        <v>0.92592592592592593</v>
      </c>
      <c r="T8" s="25">
        <f t="shared" ref="T8:T19" si="14">R8+S8</f>
        <v>0.96296296296296302</v>
      </c>
      <c r="U8" s="29"/>
      <c r="V8" s="31"/>
      <c r="W8" s="40"/>
      <c r="X8" s="47">
        <f>data!AP53</f>
        <v>27</v>
      </c>
      <c r="Y8" s="33">
        <f>data!AS53/data!BA53</f>
        <v>0.14285714285714285</v>
      </c>
      <c r="Z8" s="30">
        <f>data!AT53/data!BA53</f>
        <v>0.8571428571428571</v>
      </c>
      <c r="AA8" s="25">
        <f t="shared" ref="AA8:AA19" si="15">Y8+Z8</f>
        <v>1</v>
      </c>
      <c r="AB8" s="29">
        <f>data!AU53/data!BB53</f>
        <v>0</v>
      </c>
      <c r="AC8" s="31">
        <f>data!AV53/data!BB53</f>
        <v>0.5</v>
      </c>
      <c r="AD8" s="40">
        <f t="shared" ref="AD8:AD19" si="16">AB8+AC8</f>
        <v>0.5</v>
      </c>
      <c r="AE8" s="47">
        <f>data!BC53</f>
        <v>23</v>
      </c>
      <c r="AF8" s="33">
        <f>data!BF53/data!BN53</f>
        <v>8.3333333333333329E-2</v>
      </c>
      <c r="AG8" s="30">
        <f>data!BG53/data!BN53</f>
        <v>0.875</v>
      </c>
      <c r="AH8" s="25">
        <f t="shared" ref="AH8:AH19" si="17">AF8+AG8</f>
        <v>0.95833333333333337</v>
      </c>
      <c r="AI8" s="29"/>
      <c r="AJ8" s="31"/>
      <c r="AK8" s="40"/>
      <c r="AL8" s="47">
        <f>data!BP53</f>
        <v>24</v>
      </c>
      <c r="AM8" s="33">
        <f>IFERROR(data!BS53/data!$CA53," ")</f>
        <v>7.407407407407407E-2</v>
      </c>
      <c r="AN8" s="30">
        <f>IFERROR(data!BT53/data!$CA53," ")</f>
        <v>0.92592592592592593</v>
      </c>
      <c r="AO8" s="25">
        <f t="shared" ref="AO8:AO15" si="18">IFERROR(AM8+AN8," ")</f>
        <v>1</v>
      </c>
      <c r="AP8" s="29">
        <f>IFERROR(data!BU53/data!$CB53," ")</f>
        <v>0</v>
      </c>
      <c r="AQ8" s="31">
        <f>IFERROR(data!BV53/data!$CB53," ")</f>
        <v>1</v>
      </c>
      <c r="AR8" s="40">
        <f t="shared" ref="AR8:AR15" si="19">IFERROR(AP8+AQ8," ")</f>
        <v>1</v>
      </c>
      <c r="AS8" s="47">
        <f>data!CC53</f>
        <v>28</v>
      </c>
      <c r="AT8" s="33">
        <f>IFERROR(data!CF53/data!$CN53," ")</f>
        <v>5.4054054054054057E-2</v>
      </c>
      <c r="AU8" s="30">
        <f>IFERROR(data!CG53/data!$CN53," ")</f>
        <v>0.7567567567567568</v>
      </c>
      <c r="AV8" s="25">
        <f t="shared" ref="AV8:AV19" si="20">IFERROR(AT8+AU8," ")</f>
        <v>0.81081081081081086</v>
      </c>
      <c r="AW8" s="29">
        <f>IFERROR(data!CH53/data!$CO53," ")</f>
        <v>0</v>
      </c>
      <c r="AX8" s="31">
        <f>IFERROR(data!CI53/data!$CO53," ")</f>
        <v>1</v>
      </c>
      <c r="AY8" s="40">
        <f t="shared" ref="AY8:AY19" si="21">IFERROR(AW8+AX8," ")</f>
        <v>1</v>
      </c>
      <c r="AZ8" s="47">
        <f>data!CP53</f>
        <v>40</v>
      </c>
      <c r="BA8" s="33">
        <f>IFERROR(data!CS53/data!$DA53," ")</f>
        <v>0.08</v>
      </c>
      <c r="BB8" s="30">
        <f>IFERROR(data!CT53/data!$DA53," ")</f>
        <v>0.76</v>
      </c>
      <c r="BC8" s="25">
        <f t="shared" ref="BC8:BC16" si="22">IFERROR(BA8+BB8," ")</f>
        <v>0.84</v>
      </c>
      <c r="BD8" s="29">
        <f>IFERROR(data!CU53/data!$DB53," ")</f>
        <v>0</v>
      </c>
      <c r="BE8" s="31">
        <f>IFERROR(data!CV53/data!$DB53," ")</f>
        <v>0.75</v>
      </c>
      <c r="BF8" s="40">
        <f t="shared" ref="BF8:BF16" si="23">IFERROR(BD8+BE8," ")</f>
        <v>0.75</v>
      </c>
      <c r="BG8" s="126">
        <f>data!DC53</f>
        <v>54</v>
      </c>
      <c r="BH8" s="33">
        <f>IFERROR(data!DF53/data!$DN53," ")</f>
        <v>0.1</v>
      </c>
      <c r="BI8" s="30">
        <f>IFERROR(data!DG53/data!$DN53," ")</f>
        <v>0.78</v>
      </c>
      <c r="BJ8" s="25">
        <f t="shared" ref="BJ8:BJ15" si="24">IFERROR(BH8+BI8," ")</f>
        <v>0.88</v>
      </c>
      <c r="BK8" s="29">
        <f>IFERROR(data!DH53/data!$DO53," ")</f>
        <v>0</v>
      </c>
      <c r="BL8" s="31">
        <f>IFERROR(data!DI53/data!$DO53," ")</f>
        <v>0</v>
      </c>
      <c r="BM8" s="40">
        <f t="shared" ref="BM8:BM15" si="25">IFERROR(BK8+BL8," ")</f>
        <v>0</v>
      </c>
      <c r="BN8" s="47">
        <f>data!DP53</f>
        <v>52</v>
      </c>
      <c r="BO8" s="33">
        <f>IFERROR(data!DS53/data!$EA53," ")</f>
        <v>0.10294117647058823</v>
      </c>
      <c r="BP8" s="30">
        <f>IFERROR(data!DT53/data!$EA53," ")</f>
        <v>0.75</v>
      </c>
      <c r="BQ8" s="25">
        <f t="shared" ref="BQ8:BQ15" si="26">IFERROR(BO8+BP8," ")</f>
        <v>0.8529411764705882</v>
      </c>
      <c r="BR8" s="29">
        <f>IFERROR(data!DU53/data!$EB53," ")</f>
        <v>0</v>
      </c>
      <c r="BS8" s="31">
        <f>IFERROR(data!DV53/data!$EB53," ")</f>
        <v>1</v>
      </c>
      <c r="BT8" s="40">
        <f t="shared" ref="BT8:BT15" si="27">IFERROR(BR8+BS8," ")</f>
        <v>1</v>
      </c>
      <c r="BU8" s="47">
        <f>data!EC53</f>
        <v>70</v>
      </c>
    </row>
    <row r="9" spans="1:73" s="34" customFormat="1" x14ac:dyDescent="0.25">
      <c r="A9" s="27"/>
      <c r="B9" s="65"/>
      <c r="C9" s="65" t="s">
        <v>90</v>
      </c>
      <c r="D9" s="72">
        <f>data!F54/data!N54</f>
        <v>0.10526315789473684</v>
      </c>
      <c r="E9" s="67">
        <f>data!G54/data!N54</f>
        <v>0.8771929824561403</v>
      </c>
      <c r="F9" s="68">
        <f t="shared" si="10"/>
        <v>0.98245614035087714</v>
      </c>
      <c r="G9" s="66">
        <f>data!H54/data!O54</f>
        <v>0</v>
      </c>
      <c r="H9" s="69">
        <f>data!I54/data!O54</f>
        <v>0.875</v>
      </c>
      <c r="I9" s="70">
        <f t="shared" si="11"/>
        <v>0.875</v>
      </c>
      <c r="J9" s="75">
        <f>data!P54</f>
        <v>65</v>
      </c>
      <c r="K9" s="72">
        <f>data!S54/data!AA54</f>
        <v>0.19718309859154928</v>
      </c>
      <c r="L9" s="67">
        <f>data!T54/data!AA54</f>
        <v>0.77464788732394363</v>
      </c>
      <c r="M9" s="68">
        <f t="shared" si="12"/>
        <v>0.97183098591549288</v>
      </c>
      <c r="N9" s="66">
        <f>data!U54/data!AB54</f>
        <v>0.25</v>
      </c>
      <c r="O9" s="69">
        <f>data!V54/data!AB54</f>
        <v>0.75</v>
      </c>
      <c r="P9" s="70">
        <f t="shared" si="13"/>
        <v>1</v>
      </c>
      <c r="Q9" s="75">
        <f>data!AC54</f>
        <v>79</v>
      </c>
      <c r="R9" s="72">
        <f>data!AF54/data!AN54</f>
        <v>0.10909090909090909</v>
      </c>
      <c r="S9" s="67">
        <f>data!AG54/data!AN54</f>
        <v>0.87272727272727268</v>
      </c>
      <c r="T9" s="68">
        <f t="shared" si="14"/>
        <v>0.98181818181818181</v>
      </c>
      <c r="U9" s="66">
        <f>data!AH54/data!AO54</f>
        <v>0.33333333333333331</v>
      </c>
      <c r="V9" s="69">
        <f>data!AI54/data!AO54</f>
        <v>0.66666666666666663</v>
      </c>
      <c r="W9" s="70">
        <f t="shared" ref="W9:W19" si="28">U9+V9</f>
        <v>1</v>
      </c>
      <c r="X9" s="75">
        <f>data!AP54</f>
        <v>58</v>
      </c>
      <c r="Y9" s="72">
        <f>data!AS54/data!BA54</f>
        <v>0.11363636363636363</v>
      </c>
      <c r="Z9" s="67">
        <f>data!AT54/data!BA54</f>
        <v>0.88636363636363635</v>
      </c>
      <c r="AA9" s="68">
        <f t="shared" si="15"/>
        <v>1</v>
      </c>
      <c r="AB9" s="66">
        <f>data!AU54/data!BB54</f>
        <v>0</v>
      </c>
      <c r="AC9" s="69">
        <f>data!AV54/data!BB54</f>
        <v>0.75</v>
      </c>
      <c r="AD9" s="70">
        <f t="shared" si="16"/>
        <v>0.75</v>
      </c>
      <c r="AE9" s="75">
        <f>data!BC54</f>
        <v>48</v>
      </c>
      <c r="AF9" s="72">
        <f>data!BF54/data!BN54</f>
        <v>0.1</v>
      </c>
      <c r="AG9" s="67">
        <f>data!BG54/data!BN54</f>
        <v>0.86</v>
      </c>
      <c r="AH9" s="68">
        <f t="shared" si="17"/>
        <v>0.96</v>
      </c>
      <c r="AI9" s="66">
        <f>data!BH54/data!BO54</f>
        <v>0</v>
      </c>
      <c r="AJ9" s="69">
        <f>data!BI54/data!BO54</f>
        <v>1</v>
      </c>
      <c r="AK9" s="70">
        <f t="shared" ref="AK9:AK19" si="29">AI9+AJ9</f>
        <v>1</v>
      </c>
      <c r="AL9" s="75">
        <f>data!BP54</f>
        <v>53</v>
      </c>
      <c r="AM9" s="72">
        <f>IFERROR(data!BS54/data!$CA54," ")</f>
        <v>8.3333333333333329E-2</v>
      </c>
      <c r="AN9" s="67">
        <f>IFERROR(data!BT54/data!$CA54," ")</f>
        <v>0.9</v>
      </c>
      <c r="AO9" s="68">
        <f t="shared" si="18"/>
        <v>0.98333333333333339</v>
      </c>
      <c r="AP9" s="66">
        <f>IFERROR(data!BU54/data!$CB54," ")</f>
        <v>0</v>
      </c>
      <c r="AQ9" s="69">
        <f>IFERROR(data!BV54/data!$CB54," ")</f>
        <v>1</v>
      </c>
      <c r="AR9" s="70">
        <f t="shared" si="19"/>
        <v>1</v>
      </c>
      <c r="AS9" s="75">
        <f>data!CC54</f>
        <v>62</v>
      </c>
      <c r="AT9" s="72">
        <f>IFERROR(data!CF54/data!$CN54," ")</f>
        <v>6.7567567567567571E-2</v>
      </c>
      <c r="AU9" s="67">
        <f>IFERROR(data!CG54/data!$CN54," ")</f>
        <v>0.79729729729729726</v>
      </c>
      <c r="AV9" s="68">
        <f t="shared" si="20"/>
        <v>0.8648648648648648</v>
      </c>
      <c r="AW9" s="66">
        <f>IFERROR(data!CH54/data!$CO54," ")</f>
        <v>0.16666666666666666</v>
      </c>
      <c r="AX9" s="69">
        <f>IFERROR(data!CI54/data!$CO54," ")</f>
        <v>0.66666666666666663</v>
      </c>
      <c r="AY9" s="70">
        <f t="shared" si="21"/>
        <v>0.83333333333333326</v>
      </c>
      <c r="AZ9" s="75">
        <f>data!CP54</f>
        <v>80</v>
      </c>
      <c r="BA9" s="72">
        <f>IFERROR(data!CS54/data!$DA54," ")</f>
        <v>6.25E-2</v>
      </c>
      <c r="BB9" s="67">
        <f>IFERROR(data!CT54/data!$DA54," ")</f>
        <v>0.83333333333333337</v>
      </c>
      <c r="BC9" s="68">
        <f t="shared" si="22"/>
        <v>0.89583333333333337</v>
      </c>
      <c r="BD9" s="66">
        <f>IFERROR(data!CU54/data!$DB54," ")</f>
        <v>0</v>
      </c>
      <c r="BE9" s="69">
        <f>IFERROR(data!CV54/data!$DB54," ")</f>
        <v>0.8</v>
      </c>
      <c r="BF9" s="70">
        <f t="shared" si="23"/>
        <v>0.8</v>
      </c>
      <c r="BG9" s="127">
        <f>data!DC54</f>
        <v>101</v>
      </c>
      <c r="BH9" s="72">
        <f>IFERROR(data!DF54/data!$DN54," ")</f>
        <v>7.0707070707070704E-2</v>
      </c>
      <c r="BI9" s="67">
        <f>IFERROR(data!DG54/data!$DN54," ")</f>
        <v>0.83838383838383834</v>
      </c>
      <c r="BJ9" s="68">
        <f t="shared" si="24"/>
        <v>0.90909090909090906</v>
      </c>
      <c r="BK9" s="66">
        <f>IFERROR(data!DH54/data!$DO54," ")</f>
        <v>0</v>
      </c>
      <c r="BL9" s="69">
        <f>IFERROR(data!DI54/data!$DO54," ")</f>
        <v>0.77777777777777779</v>
      </c>
      <c r="BM9" s="70">
        <f t="shared" si="25"/>
        <v>0.77777777777777779</v>
      </c>
      <c r="BN9" s="75">
        <f>data!DP54</f>
        <v>108</v>
      </c>
      <c r="BO9" s="72">
        <f>IFERROR(data!DS54/data!$EA54," ")</f>
        <v>0.10563380281690141</v>
      </c>
      <c r="BP9" s="67">
        <f>IFERROR(data!DT54/data!$EA54," ")</f>
        <v>0.78169014084507038</v>
      </c>
      <c r="BQ9" s="68">
        <f t="shared" si="26"/>
        <v>0.88732394366197176</v>
      </c>
      <c r="BR9" s="66">
        <f>IFERROR(data!DU54/data!$EB54," ")</f>
        <v>0</v>
      </c>
      <c r="BS9" s="69">
        <f>IFERROR(data!DV54/data!$EB54," ")</f>
        <v>1</v>
      </c>
      <c r="BT9" s="70">
        <f t="shared" si="27"/>
        <v>1</v>
      </c>
      <c r="BU9" s="75">
        <f>data!EC54</f>
        <v>146</v>
      </c>
    </row>
    <row r="10" spans="1:73" s="34" customFormat="1" x14ac:dyDescent="0.25">
      <c r="A10" s="27"/>
      <c r="B10" s="28" t="s">
        <v>56</v>
      </c>
      <c r="C10" s="28" t="s">
        <v>56</v>
      </c>
      <c r="D10" s="33">
        <f>data!F55/data!N55</f>
        <v>0</v>
      </c>
      <c r="E10" s="30">
        <f>data!G55/data!N55</f>
        <v>1</v>
      </c>
      <c r="F10" s="25">
        <f t="shared" si="10"/>
        <v>1</v>
      </c>
      <c r="G10" s="29">
        <f>data!H55/data!O55</f>
        <v>0</v>
      </c>
      <c r="H10" s="31">
        <f>data!I55/data!O55</f>
        <v>1</v>
      </c>
      <c r="I10" s="40">
        <f t="shared" si="11"/>
        <v>1</v>
      </c>
      <c r="J10" s="47">
        <f>data!P55</f>
        <v>9</v>
      </c>
      <c r="K10" s="33">
        <f>data!S55/data!AA55</f>
        <v>0.16</v>
      </c>
      <c r="L10" s="30">
        <f>data!T55/data!AA55</f>
        <v>0.8</v>
      </c>
      <c r="M10" s="25">
        <f t="shared" si="12"/>
        <v>0.96000000000000008</v>
      </c>
      <c r="N10" s="29">
        <f>data!U55/data!AB55</f>
        <v>0</v>
      </c>
      <c r="O10" s="31">
        <f>data!V55/data!AB55</f>
        <v>1</v>
      </c>
      <c r="P10" s="40">
        <f t="shared" si="13"/>
        <v>1</v>
      </c>
      <c r="Q10" s="47">
        <f>data!AC55</f>
        <v>29</v>
      </c>
      <c r="R10" s="33">
        <f>data!AF55/data!AN55</f>
        <v>6.25E-2</v>
      </c>
      <c r="S10" s="30">
        <f>data!AG55/data!AN55</f>
        <v>0.875</v>
      </c>
      <c r="T10" s="25">
        <f t="shared" si="14"/>
        <v>0.9375</v>
      </c>
      <c r="U10" s="29"/>
      <c r="V10" s="31"/>
      <c r="W10" s="40"/>
      <c r="X10" s="47">
        <f>data!AP55</f>
        <v>16</v>
      </c>
      <c r="Y10" s="33">
        <f>data!AS55/data!BA55</f>
        <v>5.5555555555555552E-2</v>
      </c>
      <c r="Z10" s="30">
        <f>data!AT55/data!BA55</f>
        <v>0.94444444444444442</v>
      </c>
      <c r="AA10" s="25">
        <f t="shared" si="15"/>
        <v>1</v>
      </c>
      <c r="AB10" s="29"/>
      <c r="AC10" s="31"/>
      <c r="AD10" s="40"/>
      <c r="AE10" s="47">
        <f>data!BC55</f>
        <v>18</v>
      </c>
      <c r="AF10" s="33">
        <f>data!BF55/data!BN55</f>
        <v>0</v>
      </c>
      <c r="AG10" s="30">
        <f>data!BG55/data!BN55</f>
        <v>0.90909090909090906</v>
      </c>
      <c r="AH10" s="25">
        <f t="shared" si="17"/>
        <v>0.90909090909090906</v>
      </c>
      <c r="AI10" s="29">
        <f>data!BH55/data!BO55</f>
        <v>0</v>
      </c>
      <c r="AJ10" s="31">
        <f>data!BI55/data!BO55</f>
        <v>1</v>
      </c>
      <c r="AK10" s="40">
        <f t="shared" si="29"/>
        <v>1</v>
      </c>
      <c r="AL10" s="47">
        <f>data!BP55</f>
        <v>13</v>
      </c>
      <c r="AM10" s="33">
        <f>IFERROR(data!BS55/data!$CA55," ")</f>
        <v>7.6923076923076927E-2</v>
      </c>
      <c r="AN10" s="30">
        <f>IFERROR(data!BT55/data!$CA55," ")</f>
        <v>0.84615384615384615</v>
      </c>
      <c r="AO10" s="25">
        <f t="shared" si="18"/>
        <v>0.92307692307692313</v>
      </c>
      <c r="AP10" s="29">
        <f>IFERROR(data!BU55/data!$CB55," ")</f>
        <v>0</v>
      </c>
      <c r="AQ10" s="31">
        <f>IFERROR(data!BV55/data!$CB55," ")</f>
        <v>0.66666666666666663</v>
      </c>
      <c r="AR10" s="40">
        <f t="shared" si="19"/>
        <v>0.66666666666666663</v>
      </c>
      <c r="AS10" s="47">
        <f>data!CC55</f>
        <v>16</v>
      </c>
      <c r="AT10" s="33">
        <f>IFERROR(data!CF55/data!$CN55," ")</f>
        <v>4.3478260869565216E-2</v>
      </c>
      <c r="AU10" s="30">
        <f>IFERROR(data!CG55/data!$CN55," ")</f>
        <v>0.86956521739130432</v>
      </c>
      <c r="AV10" s="25">
        <f t="shared" si="20"/>
        <v>0.91304347826086951</v>
      </c>
      <c r="AW10" s="29">
        <f>IFERROR(data!CH55/data!$CO55," ")</f>
        <v>0</v>
      </c>
      <c r="AX10" s="31">
        <f>IFERROR(data!CI55/data!$CO55," ")</f>
        <v>0</v>
      </c>
      <c r="AY10" s="40">
        <f t="shared" si="21"/>
        <v>0</v>
      </c>
      <c r="AZ10" s="47">
        <f>data!CP55</f>
        <v>24</v>
      </c>
      <c r="BA10" s="33">
        <f>IFERROR(data!CS55/data!$DA55," ")</f>
        <v>7.407407407407407E-2</v>
      </c>
      <c r="BB10" s="30">
        <f>IFERROR(data!CT55/data!$DA55," ")</f>
        <v>0.77777777777777779</v>
      </c>
      <c r="BC10" s="25">
        <f t="shared" si="22"/>
        <v>0.85185185185185186</v>
      </c>
      <c r="BD10" s="29">
        <f>IFERROR(data!CU55/data!$DB55," ")</f>
        <v>0</v>
      </c>
      <c r="BE10" s="31">
        <f>IFERROR(data!CV55/data!$DB55," ")</f>
        <v>1</v>
      </c>
      <c r="BF10" s="40">
        <f t="shared" si="23"/>
        <v>1</v>
      </c>
      <c r="BG10" s="126">
        <f>data!DC55</f>
        <v>29</v>
      </c>
      <c r="BH10" s="33">
        <f>IFERROR(data!DF55/data!$DN55," ")</f>
        <v>0</v>
      </c>
      <c r="BI10" s="30">
        <f>IFERROR(data!DG55/data!$DN55," ")</f>
        <v>0.86363636363636365</v>
      </c>
      <c r="BJ10" s="25">
        <f t="shared" si="24"/>
        <v>0.86363636363636365</v>
      </c>
      <c r="BK10" s="29" t="str">
        <f>IFERROR(data!DH55/data!$DO55," ")</f>
        <v xml:space="preserve"> </v>
      </c>
      <c r="BL10" s="31" t="str">
        <f>IFERROR(data!DI55/data!$DO55," ")</f>
        <v xml:space="preserve"> </v>
      </c>
      <c r="BM10" s="40" t="str">
        <f t="shared" si="25"/>
        <v xml:space="preserve"> </v>
      </c>
      <c r="BN10" s="47">
        <f>data!DP55</f>
        <v>22</v>
      </c>
      <c r="BO10" s="33">
        <f>IFERROR(data!DS55/data!$EA55," ")</f>
        <v>0.10526315789473684</v>
      </c>
      <c r="BP10" s="30">
        <f>IFERROR(data!DT55/data!$EA55," ")</f>
        <v>0.73684210526315785</v>
      </c>
      <c r="BQ10" s="25">
        <f t="shared" si="26"/>
        <v>0.84210526315789469</v>
      </c>
      <c r="BR10" s="29">
        <f>IFERROR(data!DU55/data!$EB55," ")</f>
        <v>0</v>
      </c>
      <c r="BS10" s="31">
        <f>IFERROR(data!DV55/data!$EB55," ")</f>
        <v>1</v>
      </c>
      <c r="BT10" s="40">
        <f t="shared" si="27"/>
        <v>1</v>
      </c>
      <c r="BU10" s="47">
        <f>data!EC55</f>
        <v>21</v>
      </c>
    </row>
    <row r="11" spans="1:73" s="34" customFormat="1" x14ac:dyDescent="0.25">
      <c r="A11" s="27"/>
      <c r="B11" s="42" t="s">
        <v>21</v>
      </c>
      <c r="C11" s="42" t="s">
        <v>21</v>
      </c>
      <c r="D11" s="96">
        <f>data!F56/data!N56</f>
        <v>0</v>
      </c>
      <c r="E11" s="93">
        <f>data!G56/data!N56</f>
        <v>0</v>
      </c>
      <c r="F11" s="55">
        <f t="shared" si="10"/>
        <v>0</v>
      </c>
      <c r="G11" s="92">
        <f>data!H56/data!O56</f>
        <v>0</v>
      </c>
      <c r="H11" s="97">
        <f>data!I56/data!O56</f>
        <v>0.5</v>
      </c>
      <c r="I11" s="56">
        <f t="shared" si="11"/>
        <v>0.5</v>
      </c>
      <c r="J11" s="98">
        <f>data!P56</f>
        <v>3</v>
      </c>
      <c r="K11" s="96">
        <f>data!S56/data!AA56</f>
        <v>0.16666666666666666</v>
      </c>
      <c r="L11" s="93">
        <f>data!T56/data!AA56</f>
        <v>0.83333333333333337</v>
      </c>
      <c r="M11" s="55">
        <f t="shared" si="12"/>
        <v>1</v>
      </c>
      <c r="N11" s="92">
        <f>data!U56/data!AB56</f>
        <v>0</v>
      </c>
      <c r="O11" s="97">
        <f>data!V56/data!AB56</f>
        <v>0</v>
      </c>
      <c r="P11" s="56">
        <f t="shared" si="13"/>
        <v>0</v>
      </c>
      <c r="Q11" s="98">
        <f>data!AC56</f>
        <v>7</v>
      </c>
      <c r="R11" s="96">
        <f>data!AF56/data!AN56</f>
        <v>0</v>
      </c>
      <c r="S11" s="93">
        <f>data!AG56/data!AN56</f>
        <v>0.66666666666666663</v>
      </c>
      <c r="T11" s="55">
        <f t="shared" si="14"/>
        <v>0.66666666666666663</v>
      </c>
      <c r="U11" s="92">
        <f>data!AH56/data!AO56</f>
        <v>0</v>
      </c>
      <c r="V11" s="97">
        <f>data!AI56/data!AO56</f>
        <v>1</v>
      </c>
      <c r="W11" s="56">
        <f t="shared" si="28"/>
        <v>1</v>
      </c>
      <c r="X11" s="98">
        <f>data!AP56</f>
        <v>14</v>
      </c>
      <c r="Y11" s="96">
        <f>data!AS56/data!BA56</f>
        <v>0.2857142857142857</v>
      </c>
      <c r="Z11" s="93">
        <f>data!AT56/data!BA56</f>
        <v>0.7142857142857143</v>
      </c>
      <c r="AA11" s="55">
        <f t="shared" si="15"/>
        <v>1</v>
      </c>
      <c r="AB11" s="92">
        <f>data!AU56/data!BB56</f>
        <v>0.2</v>
      </c>
      <c r="AC11" s="97">
        <f>data!AV56/data!BB56</f>
        <v>0.8</v>
      </c>
      <c r="AD11" s="56">
        <f t="shared" si="16"/>
        <v>1</v>
      </c>
      <c r="AE11" s="98">
        <f>data!BC56</f>
        <v>12</v>
      </c>
      <c r="AF11" s="96">
        <f>data!BF56/data!BN56</f>
        <v>0.21428571428571427</v>
      </c>
      <c r="AG11" s="93">
        <f>data!BG56/data!BN56</f>
        <v>0.7142857142857143</v>
      </c>
      <c r="AH11" s="55">
        <f t="shared" si="17"/>
        <v>0.9285714285714286</v>
      </c>
      <c r="AI11" s="92">
        <f>data!BH56/data!BO56</f>
        <v>0</v>
      </c>
      <c r="AJ11" s="97">
        <f>data!BI56/data!BO56</f>
        <v>1</v>
      </c>
      <c r="AK11" s="56">
        <f t="shared" si="29"/>
        <v>1</v>
      </c>
      <c r="AL11" s="98">
        <f>data!BP56</f>
        <v>18</v>
      </c>
      <c r="AM11" s="96">
        <f>IFERROR(data!BS56/data!$CA56," ")</f>
        <v>0.19047619047619047</v>
      </c>
      <c r="AN11" s="93">
        <f>IFERROR(data!BT56/data!$CA56," ")</f>
        <v>0.5714285714285714</v>
      </c>
      <c r="AO11" s="55">
        <f t="shared" si="18"/>
        <v>0.76190476190476186</v>
      </c>
      <c r="AP11" s="92">
        <f>IFERROR(data!BU56/data!$CB56," ")</f>
        <v>0</v>
      </c>
      <c r="AQ11" s="97">
        <f>IFERROR(data!BV56/data!$CB56," ")</f>
        <v>0.5</v>
      </c>
      <c r="AR11" s="56">
        <f t="shared" si="19"/>
        <v>0.5</v>
      </c>
      <c r="AS11" s="98">
        <f>data!CC56</f>
        <v>23</v>
      </c>
      <c r="AT11" s="96">
        <f>IFERROR(data!CF56/data!$CN56," ")</f>
        <v>0.21428571428571427</v>
      </c>
      <c r="AU11" s="93">
        <f>IFERROR(data!CG56/data!$CN56," ")</f>
        <v>0.6428571428571429</v>
      </c>
      <c r="AV11" s="55">
        <f t="shared" si="20"/>
        <v>0.85714285714285721</v>
      </c>
      <c r="AW11" s="92">
        <f>IFERROR(data!CH56/data!$CO56," ")</f>
        <v>0</v>
      </c>
      <c r="AX11" s="97">
        <f>IFERROR(data!CI56/data!$CO56," ")</f>
        <v>1</v>
      </c>
      <c r="AY11" s="56">
        <f t="shared" si="21"/>
        <v>1</v>
      </c>
      <c r="AZ11" s="98">
        <f>data!CP56</f>
        <v>17</v>
      </c>
      <c r="BA11" s="96">
        <f>IFERROR(data!CS56/data!$DA56," ")</f>
        <v>7.1428571428571425E-2</v>
      </c>
      <c r="BB11" s="93">
        <f>IFERROR(data!CT56/data!$DA56," ")</f>
        <v>0.7142857142857143</v>
      </c>
      <c r="BC11" s="55">
        <f t="shared" si="22"/>
        <v>0.7857142857142857</v>
      </c>
      <c r="BD11" s="92">
        <f>IFERROR(data!CU56/data!$DB56," ")</f>
        <v>0.25</v>
      </c>
      <c r="BE11" s="97">
        <f>IFERROR(data!CV56/data!$DB56," ")</f>
        <v>0.75</v>
      </c>
      <c r="BF11" s="56">
        <f t="shared" si="23"/>
        <v>1</v>
      </c>
      <c r="BG11" s="128">
        <f>data!DC56</f>
        <v>18</v>
      </c>
      <c r="BH11" s="96">
        <f>IFERROR(data!DF56/data!$DN56," ")</f>
        <v>0.38461538461538464</v>
      </c>
      <c r="BI11" s="93">
        <f>IFERROR(data!DG56/data!$DN56," ")</f>
        <v>0.53846153846153844</v>
      </c>
      <c r="BJ11" s="55">
        <f t="shared" si="24"/>
        <v>0.92307692307692313</v>
      </c>
      <c r="BK11" s="92">
        <f>IFERROR(data!DH56/data!$DO56," ")</f>
        <v>0</v>
      </c>
      <c r="BL11" s="97">
        <f>IFERROR(data!DI56/data!$DO56," ")</f>
        <v>1</v>
      </c>
      <c r="BM11" s="56">
        <f t="shared" si="25"/>
        <v>1</v>
      </c>
      <c r="BN11" s="98">
        <f>data!DP56</f>
        <v>15</v>
      </c>
      <c r="BO11" s="96">
        <f>IFERROR(data!DS56/data!$EA56," ")</f>
        <v>0.26666666666666666</v>
      </c>
      <c r="BP11" s="93">
        <f>IFERROR(data!DT56/data!$EA56," ")</f>
        <v>0.6</v>
      </c>
      <c r="BQ11" s="55">
        <f t="shared" si="26"/>
        <v>0.8666666666666667</v>
      </c>
      <c r="BR11" s="92">
        <f>IFERROR(data!DU56/data!$EB56," ")</f>
        <v>0.2</v>
      </c>
      <c r="BS11" s="97">
        <f>IFERROR(data!DV56/data!$EB56," ")</f>
        <v>0.8</v>
      </c>
      <c r="BT11" s="56">
        <f t="shared" si="27"/>
        <v>1</v>
      </c>
      <c r="BU11" s="98">
        <f>data!EC56</f>
        <v>20</v>
      </c>
    </row>
    <row r="12" spans="1:73" s="34" customFormat="1" x14ac:dyDescent="0.25">
      <c r="A12" s="27"/>
      <c r="B12" s="28" t="s">
        <v>57</v>
      </c>
      <c r="C12" s="28" t="s">
        <v>58</v>
      </c>
      <c r="D12" s="33">
        <f>data!F57/data!N57</f>
        <v>0</v>
      </c>
      <c r="E12" s="30">
        <f>data!G57/data!N57</f>
        <v>0.5</v>
      </c>
      <c r="F12" s="25">
        <f t="shared" si="10"/>
        <v>0.5</v>
      </c>
      <c r="G12" s="29">
        <f>data!H57/data!O57</f>
        <v>0.5</v>
      </c>
      <c r="H12" s="31">
        <f>data!I57/data!O57</f>
        <v>0.5</v>
      </c>
      <c r="I12" s="40">
        <f t="shared" si="11"/>
        <v>1</v>
      </c>
      <c r="J12" s="47">
        <f>data!P57</f>
        <v>4</v>
      </c>
      <c r="K12" s="33">
        <f>data!S57/data!AA57</f>
        <v>0.16666666666666666</v>
      </c>
      <c r="L12" s="30">
        <f>data!T57/data!AA57</f>
        <v>0.83333333333333337</v>
      </c>
      <c r="M12" s="25">
        <f t="shared" si="12"/>
        <v>1</v>
      </c>
      <c r="N12" s="29">
        <f>data!U57/data!AB57</f>
        <v>0</v>
      </c>
      <c r="O12" s="31">
        <f>data!V57/data!AB57</f>
        <v>0.5</v>
      </c>
      <c r="P12" s="40">
        <f t="shared" si="13"/>
        <v>0.5</v>
      </c>
      <c r="Q12" s="47">
        <f>data!AC57</f>
        <v>8</v>
      </c>
      <c r="R12" s="33">
        <f>data!AF57/data!AN57</f>
        <v>0.14285714285714285</v>
      </c>
      <c r="S12" s="30">
        <f>data!AG57/data!AN57</f>
        <v>0.8571428571428571</v>
      </c>
      <c r="T12" s="25">
        <f t="shared" si="14"/>
        <v>1</v>
      </c>
      <c r="U12" s="29"/>
      <c r="V12" s="31"/>
      <c r="W12" s="40"/>
      <c r="X12" s="47">
        <f>data!AP57</f>
        <v>7</v>
      </c>
      <c r="Y12" s="33">
        <f>data!AS57/data!BA57</f>
        <v>0</v>
      </c>
      <c r="Z12" s="30">
        <f>data!AT57/data!BA57</f>
        <v>1</v>
      </c>
      <c r="AA12" s="25">
        <f t="shared" si="15"/>
        <v>1</v>
      </c>
      <c r="AB12" s="29">
        <f>data!AU57/data!BB57</f>
        <v>0</v>
      </c>
      <c r="AC12" s="31">
        <f>data!AV57/data!BB57</f>
        <v>0.5</v>
      </c>
      <c r="AD12" s="40">
        <f t="shared" si="16"/>
        <v>0.5</v>
      </c>
      <c r="AE12" s="47">
        <f>data!BC57</f>
        <v>6</v>
      </c>
      <c r="AF12" s="33">
        <f>data!BF57/data!BN57</f>
        <v>0</v>
      </c>
      <c r="AG12" s="30">
        <f>data!BG57/data!BN57</f>
        <v>1</v>
      </c>
      <c r="AH12" s="25">
        <f t="shared" si="17"/>
        <v>1</v>
      </c>
      <c r="AI12" s="29"/>
      <c r="AJ12" s="31"/>
      <c r="AK12" s="40"/>
      <c r="AL12" s="47">
        <f>data!BP57</f>
        <v>8</v>
      </c>
      <c r="AM12" s="33">
        <f>IFERROR(data!BS57/data!$CA57," ")</f>
        <v>0</v>
      </c>
      <c r="AN12" s="30">
        <f>IFERROR(data!BT57/data!$CA57," ")</f>
        <v>1</v>
      </c>
      <c r="AO12" s="25">
        <f t="shared" si="18"/>
        <v>1</v>
      </c>
      <c r="AP12" s="29">
        <f>IFERROR(data!BU57/data!$CB57," ")</f>
        <v>0</v>
      </c>
      <c r="AQ12" s="31">
        <f>IFERROR(data!BV57/data!$CB57," ")</f>
        <v>0.5</v>
      </c>
      <c r="AR12" s="40">
        <f t="shared" si="19"/>
        <v>0.5</v>
      </c>
      <c r="AS12" s="47">
        <f>data!CC57</f>
        <v>9</v>
      </c>
      <c r="AT12" s="33">
        <f>IFERROR(data!CF57/data!$CN57," ")</f>
        <v>0</v>
      </c>
      <c r="AU12" s="30">
        <f>IFERROR(data!CG57/data!$CN57," ")</f>
        <v>0.77777777777777779</v>
      </c>
      <c r="AV12" s="25">
        <f t="shared" si="20"/>
        <v>0.77777777777777779</v>
      </c>
      <c r="AW12" s="29">
        <f>IFERROR(data!CH57/data!$CO57," ")</f>
        <v>0</v>
      </c>
      <c r="AX12" s="31">
        <f>IFERROR(data!CI57/data!$CO57," ")</f>
        <v>0</v>
      </c>
      <c r="AY12" s="40">
        <f t="shared" si="21"/>
        <v>0</v>
      </c>
      <c r="AZ12" s="47">
        <f>data!CP57</f>
        <v>10</v>
      </c>
      <c r="BA12" s="33">
        <f>IFERROR(data!CS57/data!$DA57," ")</f>
        <v>0.1</v>
      </c>
      <c r="BB12" s="30">
        <f>IFERROR(data!CT57/data!$DA57," ")</f>
        <v>0.8</v>
      </c>
      <c r="BC12" s="25">
        <f t="shared" si="22"/>
        <v>0.9</v>
      </c>
      <c r="BD12" s="29">
        <f>IFERROR(data!CU57/data!$DB57," ")</f>
        <v>0</v>
      </c>
      <c r="BE12" s="31">
        <f>IFERROR(data!CV57/data!$DB57," ")</f>
        <v>1</v>
      </c>
      <c r="BF12" s="40">
        <f t="shared" si="23"/>
        <v>1</v>
      </c>
      <c r="BG12" s="126">
        <f>data!DC57</f>
        <v>11</v>
      </c>
      <c r="BH12" s="33">
        <f>IFERROR(data!DF57/data!$DN57," ")</f>
        <v>0</v>
      </c>
      <c r="BI12" s="30">
        <f>IFERROR(data!DG57/data!$DN57," ")</f>
        <v>0.8571428571428571</v>
      </c>
      <c r="BJ12" s="25">
        <f t="shared" si="24"/>
        <v>0.8571428571428571</v>
      </c>
      <c r="BK12" s="29" t="str">
        <f>IFERROR(data!DH57/data!$DO57," ")</f>
        <v xml:space="preserve"> </v>
      </c>
      <c r="BL12" s="31" t="str">
        <f>IFERROR(data!DI57/data!$DO57," ")</f>
        <v xml:space="preserve"> </v>
      </c>
      <c r="BM12" s="40" t="str">
        <f t="shared" si="25"/>
        <v xml:space="preserve"> </v>
      </c>
      <c r="BN12" s="47">
        <f>data!DP57</f>
        <v>7</v>
      </c>
      <c r="BO12" s="33">
        <f>IFERROR(data!DS57/data!$EA57," ")</f>
        <v>0</v>
      </c>
      <c r="BP12" s="30">
        <f>IFERROR(data!DT57/data!$EA57," ")</f>
        <v>0.83333333333333337</v>
      </c>
      <c r="BQ12" s="25">
        <f t="shared" si="26"/>
        <v>0.83333333333333337</v>
      </c>
      <c r="BR12" s="29" t="str">
        <f>IFERROR(data!DU57/data!$EB57," ")</f>
        <v xml:space="preserve"> </v>
      </c>
      <c r="BS12" s="31" t="str">
        <f>IFERROR(data!DV57/data!$EB57," ")</f>
        <v xml:space="preserve"> </v>
      </c>
      <c r="BT12" s="40" t="str">
        <f t="shared" si="27"/>
        <v xml:space="preserve"> </v>
      </c>
      <c r="BU12" s="47">
        <f>data!EC57</f>
        <v>6</v>
      </c>
    </row>
    <row r="13" spans="1:73" s="34" customFormat="1" x14ac:dyDescent="0.25">
      <c r="A13" s="27"/>
      <c r="B13" s="28"/>
      <c r="C13" s="28" t="s">
        <v>59</v>
      </c>
      <c r="D13" s="33">
        <f>data!F58/data!N58</f>
        <v>0</v>
      </c>
      <c r="E13" s="30">
        <f>data!G58/data!N58</f>
        <v>1</v>
      </c>
      <c r="F13" s="25">
        <f t="shared" si="10"/>
        <v>1</v>
      </c>
      <c r="G13" s="29"/>
      <c r="H13" s="31"/>
      <c r="I13" s="40"/>
      <c r="J13" s="47">
        <f>data!P58</f>
        <v>8</v>
      </c>
      <c r="K13" s="33">
        <f>data!S58/data!AA58</f>
        <v>0</v>
      </c>
      <c r="L13" s="30">
        <f>data!T58/data!AA58</f>
        <v>0.83333333333333337</v>
      </c>
      <c r="M13" s="25">
        <f t="shared" si="12"/>
        <v>0.83333333333333337</v>
      </c>
      <c r="N13" s="29"/>
      <c r="O13" s="31"/>
      <c r="P13" s="40"/>
      <c r="Q13" s="47">
        <f>data!AC58</f>
        <v>6</v>
      </c>
      <c r="R13" s="33">
        <f>data!AF58/data!AN58</f>
        <v>0</v>
      </c>
      <c r="S13" s="30">
        <f>data!AG58/data!AN58</f>
        <v>1</v>
      </c>
      <c r="T13" s="25">
        <f t="shared" si="14"/>
        <v>1</v>
      </c>
      <c r="U13" s="29">
        <f>data!AH58/data!AO58</f>
        <v>0</v>
      </c>
      <c r="V13" s="31">
        <f>data!AI58/data!AO58</f>
        <v>1</v>
      </c>
      <c r="W13" s="40">
        <f t="shared" si="28"/>
        <v>1</v>
      </c>
      <c r="X13" s="47">
        <f>data!AP58</f>
        <v>7</v>
      </c>
      <c r="Y13" s="33">
        <f>data!AS58/data!BA58</f>
        <v>0</v>
      </c>
      <c r="Z13" s="30">
        <f>data!AT58/data!BA58</f>
        <v>1</v>
      </c>
      <c r="AA13" s="25">
        <f t="shared" si="15"/>
        <v>1</v>
      </c>
      <c r="AB13" s="29"/>
      <c r="AC13" s="31"/>
      <c r="AD13" s="40"/>
      <c r="AE13" s="47">
        <f>data!BC58</f>
        <v>3</v>
      </c>
      <c r="AF13" s="33">
        <f>data!BF58/data!BN58</f>
        <v>0</v>
      </c>
      <c r="AG13" s="30">
        <f>data!BG58/data!BN58</f>
        <v>1</v>
      </c>
      <c r="AH13" s="25">
        <f t="shared" si="17"/>
        <v>1</v>
      </c>
      <c r="AI13" s="29">
        <f>data!BH58/data!BO58</f>
        <v>0</v>
      </c>
      <c r="AJ13" s="31">
        <f>data!BI58/data!BO58</f>
        <v>1</v>
      </c>
      <c r="AK13" s="40">
        <f t="shared" si="29"/>
        <v>1</v>
      </c>
      <c r="AL13" s="47">
        <f>data!BP58</f>
        <v>2</v>
      </c>
      <c r="AM13" s="33">
        <f>IFERROR(data!BS58/data!$CA58," ")</f>
        <v>0</v>
      </c>
      <c r="AN13" s="30">
        <f>IFERROR(data!BT58/data!$CA58," ")</f>
        <v>0.75</v>
      </c>
      <c r="AO13" s="25">
        <f t="shared" si="18"/>
        <v>0.75</v>
      </c>
      <c r="AP13" s="29">
        <f>IFERROR(data!BU58/data!$CB58," ")</f>
        <v>0</v>
      </c>
      <c r="AQ13" s="31">
        <f>IFERROR(data!BV58/data!$CB58," ")</f>
        <v>0</v>
      </c>
      <c r="AR13" s="40">
        <f t="shared" si="19"/>
        <v>0</v>
      </c>
      <c r="AS13" s="47">
        <f>data!CC58</f>
        <v>5</v>
      </c>
      <c r="AT13" s="33">
        <f>IFERROR(data!CF58/data!$CN58," ")</f>
        <v>0.1111111111111111</v>
      </c>
      <c r="AU13" s="30">
        <f>IFERROR(data!CG58/data!$CN58," ")</f>
        <v>0.66666666666666663</v>
      </c>
      <c r="AV13" s="25">
        <f t="shared" si="20"/>
        <v>0.77777777777777768</v>
      </c>
      <c r="AW13" s="29" t="str">
        <f>IFERROR(data!CH58/data!$CO58," ")</f>
        <v xml:space="preserve"> </v>
      </c>
      <c r="AX13" s="31" t="str">
        <f>IFERROR(data!CI58/data!$CO58," ")</f>
        <v xml:space="preserve"> </v>
      </c>
      <c r="AY13" s="40" t="str">
        <f t="shared" si="21"/>
        <v xml:space="preserve"> </v>
      </c>
      <c r="AZ13" s="47">
        <f>data!CP58</f>
        <v>9</v>
      </c>
      <c r="BA13" s="33">
        <f>IFERROR(data!CS58/data!$DA58," ")</f>
        <v>0.33333333333333331</v>
      </c>
      <c r="BB13" s="30">
        <f>IFERROR(data!CT58/data!$DA58," ")</f>
        <v>0.5</v>
      </c>
      <c r="BC13" s="25">
        <f t="shared" si="22"/>
        <v>0.83333333333333326</v>
      </c>
      <c r="BD13" s="29">
        <f>IFERROR(data!CU58/data!$DB58," ")</f>
        <v>0</v>
      </c>
      <c r="BE13" s="31">
        <f>IFERROR(data!CV58/data!$DB58," ")</f>
        <v>1</v>
      </c>
      <c r="BF13" s="40">
        <f t="shared" si="23"/>
        <v>1</v>
      </c>
      <c r="BG13" s="126">
        <f>data!DC58</f>
        <v>7</v>
      </c>
      <c r="BH13" s="33">
        <f>IFERROR(data!DF58/data!$DN58," ")</f>
        <v>0</v>
      </c>
      <c r="BI13" s="30">
        <f>IFERROR(data!DG58/data!$DN58," ")</f>
        <v>0.6</v>
      </c>
      <c r="BJ13" s="25">
        <f t="shared" si="24"/>
        <v>0.6</v>
      </c>
      <c r="BK13" s="29" t="str">
        <f>IFERROR(data!DH58/data!$DO58," ")</f>
        <v xml:space="preserve"> </v>
      </c>
      <c r="BL13" s="31" t="str">
        <f>IFERROR(data!DI58/data!$DO58," ")</f>
        <v xml:space="preserve"> </v>
      </c>
      <c r="BM13" s="40" t="str">
        <f t="shared" si="25"/>
        <v xml:space="preserve"> </v>
      </c>
      <c r="BN13" s="47">
        <f>data!DP58</f>
        <v>10</v>
      </c>
      <c r="BO13" s="33">
        <f>IFERROR(data!DS58/data!$EA58," ")</f>
        <v>0.13333333333333333</v>
      </c>
      <c r="BP13" s="30">
        <f>IFERROR(data!DT58/data!$EA58," ")</f>
        <v>0.4</v>
      </c>
      <c r="BQ13" s="25">
        <f t="shared" si="26"/>
        <v>0.53333333333333333</v>
      </c>
      <c r="BR13" s="29">
        <f>IFERROR(data!DU58/data!$EB58," ")</f>
        <v>0</v>
      </c>
      <c r="BS13" s="31">
        <f>IFERROR(data!DV58/data!$EB58," ")</f>
        <v>0</v>
      </c>
      <c r="BT13" s="40">
        <f t="shared" si="27"/>
        <v>0</v>
      </c>
      <c r="BU13" s="47">
        <f>data!EC58</f>
        <v>16</v>
      </c>
    </row>
    <row r="14" spans="1:73" s="34" customFormat="1" x14ac:dyDescent="0.25">
      <c r="A14" s="27"/>
      <c r="B14" s="28"/>
      <c r="C14" s="28" t="s">
        <v>60</v>
      </c>
      <c r="D14" s="33">
        <f>data!F59/data!N59</f>
        <v>0.10526315789473684</v>
      </c>
      <c r="E14" s="30">
        <f>data!G59/data!N59</f>
        <v>0.89473684210526316</v>
      </c>
      <c r="F14" s="25">
        <f t="shared" si="10"/>
        <v>1</v>
      </c>
      <c r="G14" s="29"/>
      <c r="H14" s="31"/>
      <c r="I14" s="40"/>
      <c r="J14" s="47">
        <f>data!P59</f>
        <v>19</v>
      </c>
      <c r="K14" s="33">
        <f>data!S59/data!AA59</f>
        <v>0</v>
      </c>
      <c r="L14" s="30">
        <f>data!T59/data!AA59</f>
        <v>0.92307692307692313</v>
      </c>
      <c r="M14" s="25">
        <f t="shared" si="12"/>
        <v>0.92307692307692313</v>
      </c>
      <c r="N14" s="29">
        <f>data!U59/data!AB59</f>
        <v>0</v>
      </c>
      <c r="O14" s="31">
        <f>data!V59/data!AB59</f>
        <v>1</v>
      </c>
      <c r="P14" s="40">
        <f t="shared" si="13"/>
        <v>1</v>
      </c>
      <c r="Q14" s="47">
        <f>data!AC59</f>
        <v>15</v>
      </c>
      <c r="R14" s="33">
        <f>data!AF59/data!AN59</f>
        <v>0</v>
      </c>
      <c r="S14" s="30">
        <f>data!AG59/data!AN59</f>
        <v>1</v>
      </c>
      <c r="T14" s="25">
        <f t="shared" si="14"/>
        <v>1</v>
      </c>
      <c r="U14" s="29">
        <f>data!AH59/data!AO59</f>
        <v>0</v>
      </c>
      <c r="V14" s="31">
        <f>data!AI59/data!AO59</f>
        <v>1</v>
      </c>
      <c r="W14" s="40">
        <f t="shared" si="28"/>
        <v>1</v>
      </c>
      <c r="X14" s="47">
        <f>data!AP59</f>
        <v>21</v>
      </c>
      <c r="Y14" s="33">
        <f>data!AS59/data!BA59</f>
        <v>0</v>
      </c>
      <c r="Z14" s="30">
        <f>data!AT59/data!BA59</f>
        <v>0.91666666666666663</v>
      </c>
      <c r="AA14" s="25">
        <f t="shared" si="15"/>
        <v>0.91666666666666663</v>
      </c>
      <c r="AB14" s="29"/>
      <c r="AC14" s="31"/>
      <c r="AD14" s="40"/>
      <c r="AE14" s="47">
        <f>data!BC59</f>
        <v>12</v>
      </c>
      <c r="AF14" s="33">
        <f>data!BF59/data!BN59</f>
        <v>0.2</v>
      </c>
      <c r="AG14" s="30">
        <f>data!BG59/data!BN59</f>
        <v>0.8</v>
      </c>
      <c r="AH14" s="25">
        <f t="shared" si="17"/>
        <v>1</v>
      </c>
      <c r="AI14" s="29">
        <f>data!BH59/data!BO59</f>
        <v>0</v>
      </c>
      <c r="AJ14" s="31">
        <f>data!BI59/data!BO59</f>
        <v>1</v>
      </c>
      <c r="AK14" s="40">
        <f t="shared" si="29"/>
        <v>1</v>
      </c>
      <c r="AL14" s="47">
        <f>data!BP59</f>
        <v>16</v>
      </c>
      <c r="AM14" s="33">
        <f>IFERROR(data!BS59/data!$CA59," ")</f>
        <v>8.3333333333333329E-2</v>
      </c>
      <c r="AN14" s="30">
        <f>IFERROR(data!BT59/data!$CA59," ")</f>
        <v>0.83333333333333337</v>
      </c>
      <c r="AO14" s="25">
        <f t="shared" si="18"/>
        <v>0.91666666666666674</v>
      </c>
      <c r="AP14" s="29">
        <f>IFERROR(data!BU59/data!$CB59," ")</f>
        <v>0</v>
      </c>
      <c r="AQ14" s="31">
        <f>IFERROR(data!BV59/data!$CB59," ")</f>
        <v>1</v>
      </c>
      <c r="AR14" s="40">
        <f t="shared" si="19"/>
        <v>1</v>
      </c>
      <c r="AS14" s="47">
        <f>data!CC59</f>
        <v>13</v>
      </c>
      <c r="AT14" s="33">
        <f>IFERROR(data!CF59/data!$CN59," ")</f>
        <v>0.1111111111111111</v>
      </c>
      <c r="AU14" s="30">
        <f>IFERROR(data!CG59/data!$CN59," ")</f>
        <v>0.77777777777777779</v>
      </c>
      <c r="AV14" s="25">
        <f t="shared" si="20"/>
        <v>0.88888888888888884</v>
      </c>
      <c r="AW14" s="29">
        <f>IFERROR(data!CH59/data!$CO59," ")</f>
        <v>0</v>
      </c>
      <c r="AX14" s="31">
        <f>IFERROR(data!CI59/data!$CO59," ")</f>
        <v>1</v>
      </c>
      <c r="AY14" s="40">
        <f t="shared" si="21"/>
        <v>1</v>
      </c>
      <c r="AZ14" s="47">
        <f>data!CP59</f>
        <v>19</v>
      </c>
      <c r="BA14" s="33">
        <f>IFERROR(data!CS59/data!$DA59," ")</f>
        <v>8.6956521739130432E-2</v>
      </c>
      <c r="BB14" s="30">
        <f>IFERROR(data!CT59/data!$DA59," ")</f>
        <v>0.78260869565217395</v>
      </c>
      <c r="BC14" s="25">
        <f t="shared" si="22"/>
        <v>0.86956521739130443</v>
      </c>
      <c r="BD14" s="29">
        <f>IFERROR(data!CU59/data!$DB59," ")</f>
        <v>0</v>
      </c>
      <c r="BE14" s="31">
        <f>IFERROR(data!CV59/data!$DB59," ")</f>
        <v>1</v>
      </c>
      <c r="BF14" s="40">
        <f t="shared" si="23"/>
        <v>1</v>
      </c>
      <c r="BG14" s="126">
        <f>data!DC59</f>
        <v>25</v>
      </c>
      <c r="BH14" s="33">
        <f>IFERROR(data!DF59/data!$DN59," ")</f>
        <v>0.25714285714285712</v>
      </c>
      <c r="BI14" s="30">
        <f>IFERROR(data!DG59/data!$DN59," ")</f>
        <v>0.65714285714285714</v>
      </c>
      <c r="BJ14" s="25">
        <f t="shared" si="24"/>
        <v>0.91428571428571426</v>
      </c>
      <c r="BK14" s="29" t="str">
        <f>IFERROR(data!DH59/data!$DO59," ")</f>
        <v xml:space="preserve"> </v>
      </c>
      <c r="BL14" s="31" t="str">
        <f>IFERROR(data!DI59/data!$DO59," ")</f>
        <v xml:space="preserve"> </v>
      </c>
      <c r="BM14" s="40" t="str">
        <f t="shared" si="25"/>
        <v xml:space="preserve"> </v>
      </c>
      <c r="BN14" s="47">
        <f>data!DP59</f>
        <v>35</v>
      </c>
      <c r="BO14" s="33">
        <f>IFERROR(data!DS59/data!$EA59," ")</f>
        <v>0.1</v>
      </c>
      <c r="BP14" s="30">
        <f>IFERROR(data!DT59/data!$EA59," ")</f>
        <v>0.75</v>
      </c>
      <c r="BQ14" s="25">
        <f t="shared" si="26"/>
        <v>0.85</v>
      </c>
      <c r="BR14" s="29">
        <f>IFERROR(data!DU59/data!$EB59," ")</f>
        <v>0</v>
      </c>
      <c r="BS14" s="31">
        <f>IFERROR(data!DV59/data!$EB59," ")</f>
        <v>0</v>
      </c>
      <c r="BT14" s="40">
        <f t="shared" si="27"/>
        <v>0</v>
      </c>
      <c r="BU14" s="47">
        <f>data!EC59</f>
        <v>42</v>
      </c>
    </row>
    <row r="15" spans="1:73" s="34" customFormat="1" x14ac:dyDescent="0.25">
      <c r="A15" s="27"/>
      <c r="B15" s="65"/>
      <c r="C15" s="65" t="s">
        <v>90</v>
      </c>
      <c r="D15" s="72">
        <f>data!F60/data!N60</f>
        <v>6.8965517241379309E-2</v>
      </c>
      <c r="E15" s="67">
        <f>data!G60/data!N60</f>
        <v>0.89655172413793105</v>
      </c>
      <c r="F15" s="68">
        <f t="shared" si="10"/>
        <v>0.96551724137931039</v>
      </c>
      <c r="G15" s="66">
        <f>data!H60/data!O60</f>
        <v>0.5</v>
      </c>
      <c r="H15" s="69">
        <f>data!I60/data!O60</f>
        <v>0.5</v>
      </c>
      <c r="I15" s="70">
        <f t="shared" si="11"/>
        <v>1</v>
      </c>
      <c r="J15" s="75">
        <f>data!P60</f>
        <v>31</v>
      </c>
      <c r="K15" s="72">
        <f>data!S60/data!AA60</f>
        <v>0.04</v>
      </c>
      <c r="L15" s="67">
        <f>data!T60/data!AA60</f>
        <v>0.88</v>
      </c>
      <c r="M15" s="68">
        <f t="shared" si="12"/>
        <v>0.92</v>
      </c>
      <c r="N15" s="66">
        <f>data!U60/data!AB60</f>
        <v>0</v>
      </c>
      <c r="O15" s="69">
        <f>data!V60/data!AB60</f>
        <v>0.75</v>
      </c>
      <c r="P15" s="70">
        <f t="shared" si="13"/>
        <v>0.75</v>
      </c>
      <c r="Q15" s="75">
        <f>data!AC60</f>
        <v>29</v>
      </c>
      <c r="R15" s="72">
        <f>data!AF60/data!AN60</f>
        <v>3.125E-2</v>
      </c>
      <c r="S15" s="67">
        <f>data!AG60/data!AN60</f>
        <v>0.96875</v>
      </c>
      <c r="T15" s="68">
        <f t="shared" si="14"/>
        <v>1</v>
      </c>
      <c r="U15" s="66">
        <f>data!AH60/data!AO60</f>
        <v>0</v>
      </c>
      <c r="V15" s="69">
        <f>data!AI60/data!AO60</f>
        <v>1</v>
      </c>
      <c r="W15" s="70">
        <f t="shared" si="28"/>
        <v>1</v>
      </c>
      <c r="X15" s="75">
        <f>data!AP60</f>
        <v>35</v>
      </c>
      <c r="Y15" s="72">
        <f>data!AS60/data!BA60</f>
        <v>0</v>
      </c>
      <c r="Z15" s="67">
        <f>data!AT60/data!BA60</f>
        <v>0.94736842105263153</v>
      </c>
      <c r="AA15" s="68">
        <f t="shared" si="15"/>
        <v>0.94736842105263153</v>
      </c>
      <c r="AB15" s="66">
        <f>data!AU60/data!BB60</f>
        <v>0</v>
      </c>
      <c r="AC15" s="69">
        <f>data!AV60/data!BB60</f>
        <v>0.5</v>
      </c>
      <c r="AD15" s="70">
        <f t="shared" si="16"/>
        <v>0.5</v>
      </c>
      <c r="AE15" s="75">
        <f>data!BC60</f>
        <v>21</v>
      </c>
      <c r="AF15" s="72">
        <f>data!BF60/data!BN60</f>
        <v>0.125</v>
      </c>
      <c r="AG15" s="67">
        <f>data!BG60/data!BN60</f>
        <v>0.875</v>
      </c>
      <c r="AH15" s="68">
        <f t="shared" si="17"/>
        <v>1</v>
      </c>
      <c r="AI15" s="66">
        <f>data!BH60/data!BO60</f>
        <v>0</v>
      </c>
      <c r="AJ15" s="69">
        <f>data!BI60/data!BO60</f>
        <v>1</v>
      </c>
      <c r="AK15" s="70">
        <f t="shared" si="29"/>
        <v>1</v>
      </c>
      <c r="AL15" s="75">
        <f>data!BP60</f>
        <v>26</v>
      </c>
      <c r="AM15" s="72">
        <f>IFERROR(data!BS60/data!$CA60," ")</f>
        <v>4.3478260869565216E-2</v>
      </c>
      <c r="AN15" s="67">
        <f>IFERROR(data!BT60/data!$CA60," ")</f>
        <v>0.86956521739130432</v>
      </c>
      <c r="AO15" s="68">
        <f t="shared" si="18"/>
        <v>0.91304347826086951</v>
      </c>
      <c r="AP15" s="66">
        <f>IFERROR(data!BU60/data!$CB60," ")</f>
        <v>0</v>
      </c>
      <c r="AQ15" s="69">
        <f>IFERROR(data!BV60/data!$CB60," ")</f>
        <v>0.5</v>
      </c>
      <c r="AR15" s="70">
        <f t="shared" si="19"/>
        <v>0.5</v>
      </c>
      <c r="AS15" s="75">
        <f>data!CC60</f>
        <v>27</v>
      </c>
      <c r="AT15" s="72">
        <f>IFERROR(data!CF60/data!$CN60," ")</f>
        <v>8.3333333333333329E-2</v>
      </c>
      <c r="AU15" s="67">
        <f>IFERROR(data!CG60/data!$CN60," ")</f>
        <v>0.75</v>
      </c>
      <c r="AV15" s="68">
        <f t="shared" si="20"/>
        <v>0.83333333333333337</v>
      </c>
      <c r="AW15" s="66">
        <f>IFERROR(data!CH60/data!$CO60," ")</f>
        <v>0</v>
      </c>
      <c r="AX15" s="69">
        <f>IFERROR(data!CI60/data!$CO60," ")</f>
        <v>0.5</v>
      </c>
      <c r="AY15" s="70">
        <f t="shared" si="21"/>
        <v>0.5</v>
      </c>
      <c r="AZ15" s="75">
        <f>data!CP60</f>
        <v>38</v>
      </c>
      <c r="BA15" s="72">
        <f>IFERROR(data!CS60/data!$DA60," ")</f>
        <v>0.12820512820512819</v>
      </c>
      <c r="BB15" s="67">
        <f>IFERROR(data!CT60/data!$DA60," ")</f>
        <v>0.74358974358974361</v>
      </c>
      <c r="BC15" s="68">
        <f t="shared" si="22"/>
        <v>0.87179487179487181</v>
      </c>
      <c r="BD15" s="66">
        <f>IFERROR(data!CU60/data!$DB60," ")</f>
        <v>0</v>
      </c>
      <c r="BE15" s="69">
        <f>IFERROR(data!CV60/data!$DB60," ")</f>
        <v>1</v>
      </c>
      <c r="BF15" s="70">
        <f t="shared" si="23"/>
        <v>1</v>
      </c>
      <c r="BG15" s="127">
        <f>data!DC60</f>
        <v>43</v>
      </c>
      <c r="BH15" s="72">
        <f>IFERROR(data!DF60/data!$DN60," ")</f>
        <v>0.17307692307692307</v>
      </c>
      <c r="BI15" s="67">
        <f>IFERROR(data!DG60/data!$DN60," ")</f>
        <v>0.67307692307692313</v>
      </c>
      <c r="BJ15" s="68">
        <f t="shared" si="24"/>
        <v>0.84615384615384626</v>
      </c>
      <c r="BK15" s="66" t="str">
        <f>IFERROR(data!DH60/data!$DO60," ")</f>
        <v xml:space="preserve"> </v>
      </c>
      <c r="BL15" s="69" t="str">
        <f>IFERROR(data!DI60/data!$DO60," ")</f>
        <v xml:space="preserve"> </v>
      </c>
      <c r="BM15" s="70" t="str">
        <f t="shared" si="25"/>
        <v xml:space="preserve"> </v>
      </c>
      <c r="BN15" s="75">
        <f>data!DP60</f>
        <v>52</v>
      </c>
      <c r="BO15" s="72">
        <f>IFERROR(data!DS60/data!$EA60," ")</f>
        <v>9.8360655737704916E-2</v>
      </c>
      <c r="BP15" s="67">
        <f>IFERROR(data!DT60/data!$EA60," ")</f>
        <v>0.67213114754098358</v>
      </c>
      <c r="BQ15" s="68">
        <f t="shared" si="26"/>
        <v>0.77049180327868849</v>
      </c>
      <c r="BR15" s="66">
        <f>IFERROR(data!DU60/data!$EB60," ")</f>
        <v>0</v>
      </c>
      <c r="BS15" s="69">
        <f>IFERROR(data!DV60/data!$EB60," ")</f>
        <v>0</v>
      </c>
      <c r="BT15" s="70">
        <f t="shared" si="27"/>
        <v>0</v>
      </c>
      <c r="BU15" s="75">
        <f>data!EC60</f>
        <v>64</v>
      </c>
    </row>
    <row r="16" spans="1:73" s="34" customFormat="1" x14ac:dyDescent="0.25">
      <c r="A16" s="27"/>
      <c r="B16" s="28" t="s">
        <v>8</v>
      </c>
      <c r="C16" s="28" t="s">
        <v>128</v>
      </c>
      <c r="D16" s="33">
        <f>data!F96/data!N96</f>
        <v>0.15075376884422109</v>
      </c>
      <c r="E16" s="30">
        <f>data!G96/data!N96</f>
        <v>0.52763819095477382</v>
      </c>
      <c r="F16" s="25">
        <f t="shared" ref="F16" si="30">D16+E16</f>
        <v>0.67839195979899491</v>
      </c>
      <c r="G16" s="29">
        <f>data!H96/data!O96</f>
        <v>0.14556962025316456</v>
      </c>
      <c r="H16" s="31">
        <f>data!I96/data!O96</f>
        <v>0.51265822784810122</v>
      </c>
      <c r="I16" s="40">
        <f t="shared" ref="I16" si="31">G16+H16</f>
        <v>0.65822784810126578</v>
      </c>
      <c r="J16" s="47">
        <f>data!P96</f>
        <v>357</v>
      </c>
      <c r="K16" s="33">
        <f>data!S96/data!AA96</f>
        <v>0.12953367875647667</v>
      </c>
      <c r="L16" s="30">
        <f>data!T96/data!AA96</f>
        <v>0.48704663212435234</v>
      </c>
      <c r="M16" s="25">
        <f t="shared" ref="M16" si="32">K16+L16</f>
        <v>0.61658031088082899</v>
      </c>
      <c r="N16" s="29">
        <f>data!U96/data!AB96</f>
        <v>0.17687074829931973</v>
      </c>
      <c r="O16" s="31">
        <f>data!V96/data!AB96</f>
        <v>0.45578231292517007</v>
      </c>
      <c r="P16" s="40">
        <f t="shared" ref="P16" si="33">N16+O16</f>
        <v>0.63265306122448983</v>
      </c>
      <c r="Q16" s="47">
        <f>data!AC96</f>
        <v>340</v>
      </c>
      <c r="R16" s="33">
        <f>data!AF96/data!AN96</f>
        <v>0.16860465116279069</v>
      </c>
      <c r="S16" s="30">
        <f>data!AG96/data!AN96</f>
        <v>0.52325581395348841</v>
      </c>
      <c r="T16" s="25">
        <f t="shared" ref="T16" si="34">R16+S16</f>
        <v>0.69186046511627908</v>
      </c>
      <c r="U16" s="29">
        <f>data!AH96/data!AO96</f>
        <v>0.16666666666666666</v>
      </c>
      <c r="V16" s="31">
        <f>data!AI96/data!AO96</f>
        <v>0.49166666666666664</v>
      </c>
      <c r="W16" s="40">
        <f t="shared" ref="W16" si="35">U16+V16</f>
        <v>0.65833333333333333</v>
      </c>
      <c r="X16" s="47">
        <f>data!AP61</f>
        <v>1522</v>
      </c>
      <c r="Y16" s="33">
        <f>data!AS96/data!BA96</f>
        <v>0.19428571428571428</v>
      </c>
      <c r="Z16" s="30">
        <f>data!AT96/data!BA96</f>
        <v>0.48</v>
      </c>
      <c r="AA16" s="25">
        <f t="shared" ref="AA16" si="36">Y16+Z16</f>
        <v>0.67428571428571427</v>
      </c>
      <c r="AB16" s="29">
        <f>data!AU96/data!BB96</f>
        <v>0.16666666666666666</v>
      </c>
      <c r="AC16" s="31">
        <f>data!AV96/data!BB96</f>
        <v>0.55555555555555558</v>
      </c>
      <c r="AD16" s="40">
        <f t="shared" ref="AD16" si="37">AB16+AC16</f>
        <v>0.72222222222222221</v>
      </c>
      <c r="AE16" s="47">
        <f>data!BC96</f>
        <v>301</v>
      </c>
      <c r="AF16" s="33">
        <f>data!BF96/data!BN96</f>
        <v>0.13407821229050279</v>
      </c>
      <c r="AG16" s="30">
        <f>data!BG96/data!BN96</f>
        <v>0.58659217877094971</v>
      </c>
      <c r="AH16" s="25">
        <f t="shared" ref="AH16" si="38">AF16+AG16</f>
        <v>0.72067039106145248</v>
      </c>
      <c r="AI16" s="29">
        <f>data!BH96/data!BO96</f>
        <v>0.10344827586206896</v>
      </c>
      <c r="AJ16" s="31">
        <f>data!BI96/data!BO96</f>
        <v>0.5431034482758621</v>
      </c>
      <c r="AK16" s="40">
        <f t="shared" ref="AK16" si="39">AI16+AJ16</f>
        <v>0.64655172413793105</v>
      </c>
      <c r="AL16" s="47">
        <f>data!BP96</f>
        <v>295</v>
      </c>
      <c r="AM16" s="33">
        <f>IFERROR(data!BS96/data!$CA96," ")</f>
        <v>0.1377245508982036</v>
      </c>
      <c r="AN16" s="30">
        <f>IFERROR(data!BT96/data!$CA96," ")</f>
        <v>0.51497005988023947</v>
      </c>
      <c r="AO16" s="25">
        <f t="shared" ref="AO16" si="40">IFERROR(AM16+AN16," ")</f>
        <v>0.65269461077844304</v>
      </c>
      <c r="AP16" s="29">
        <f>IFERROR(data!BU96/data!$CB96," ")</f>
        <v>0.11650485436893204</v>
      </c>
      <c r="AQ16" s="31">
        <f>IFERROR(data!BV96/data!$CB96," ")</f>
        <v>0.4854368932038835</v>
      </c>
      <c r="AR16" s="40">
        <f t="shared" ref="AR16" si="41">IFERROR(AP16+AQ16," ")</f>
        <v>0.60194174757281549</v>
      </c>
      <c r="AS16" s="47">
        <f>data!CC96</f>
        <v>270</v>
      </c>
      <c r="AT16" s="33">
        <f>IFERROR(data!CF96/data!$CN96," ")</f>
        <v>0.14482758620689656</v>
      </c>
      <c r="AU16" s="30">
        <f>IFERROR(data!CG96/data!$CN96," ")</f>
        <v>0.4689655172413793</v>
      </c>
      <c r="AV16" s="25">
        <f t="shared" si="20"/>
        <v>0.61379310344827587</v>
      </c>
      <c r="AW16" s="29">
        <f>IFERROR(data!CH96/data!$CO96," ")</f>
        <v>0.22619047619047619</v>
      </c>
      <c r="AX16" s="31">
        <f>IFERROR(data!CI96/data!$CO96," ")</f>
        <v>0.35714285714285715</v>
      </c>
      <c r="AY16" s="40">
        <f t="shared" si="21"/>
        <v>0.58333333333333337</v>
      </c>
      <c r="AZ16" s="47">
        <f>data!CP96</f>
        <v>229</v>
      </c>
      <c r="BA16" s="33">
        <f>IFERROR(data!CS96/data!$DA96," ")</f>
        <v>9.1463414634146339E-2</v>
      </c>
      <c r="BB16" s="30">
        <f>IFERROR(data!CT96/data!$DA96," ")</f>
        <v>0.54268292682926833</v>
      </c>
      <c r="BC16" s="25">
        <f t="shared" si="22"/>
        <v>0.63414634146341464</v>
      </c>
      <c r="BD16" s="29">
        <f>IFERROR(data!CU96/data!$DB96," ")</f>
        <v>0.10666666666666667</v>
      </c>
      <c r="BE16" s="31">
        <f>IFERROR(data!CV96/data!$DB96," ")</f>
        <v>0.61333333333333329</v>
      </c>
      <c r="BF16" s="40">
        <f t="shared" si="23"/>
        <v>0.72</v>
      </c>
      <c r="BG16" s="126">
        <f>data!DC96</f>
        <v>239</v>
      </c>
      <c r="BH16" s="33">
        <f>IFERROR(data!DF96/data!$DN96," ")</f>
        <v>0.14835164835164835</v>
      </c>
      <c r="BI16" s="30">
        <f>IFERROR(data!DG96/data!$DN96," ")</f>
        <v>0.52197802197802201</v>
      </c>
      <c r="BJ16" s="25">
        <f t="shared" ref="BJ16" si="42">IFERROR(BH16+BI16," ")</f>
        <v>0.67032967032967039</v>
      </c>
      <c r="BK16" s="29">
        <f>IFERROR(data!DH96/data!$DO96," ")</f>
        <v>0.15217391304347827</v>
      </c>
      <c r="BL16" s="31">
        <f>IFERROR(data!DI96/data!$DO96," ")</f>
        <v>0.53260869565217395</v>
      </c>
      <c r="BM16" s="40">
        <f t="shared" ref="BM16" si="43">IFERROR(BK16+BL16," ")</f>
        <v>0.68478260869565222</v>
      </c>
      <c r="BN16" s="47">
        <f>data!DP96</f>
        <v>274</v>
      </c>
      <c r="BO16" s="33">
        <f>IFERROR(data!DS96/data!$EA96," ")</f>
        <v>0.16184971098265896</v>
      </c>
      <c r="BP16" s="30">
        <f>IFERROR(data!DT96/data!$EA96," ")</f>
        <v>0.56069364161849711</v>
      </c>
      <c r="BQ16" s="25">
        <f t="shared" ref="BQ16" si="44">IFERROR(BO16+BP16," ")</f>
        <v>0.7225433526011561</v>
      </c>
      <c r="BR16" s="29">
        <f>IFERROR(data!DU96/data!$EB96," ")</f>
        <v>0.15151515151515152</v>
      </c>
      <c r="BS16" s="31">
        <f>IFERROR(data!DV96/data!$EB96," ")</f>
        <v>0.60606060606060608</v>
      </c>
      <c r="BT16" s="40">
        <f t="shared" ref="BT16" si="45">IFERROR(BR16+BS16," ")</f>
        <v>0.75757575757575757</v>
      </c>
      <c r="BU16" s="47">
        <f>data!EC96</f>
        <v>272</v>
      </c>
    </row>
    <row r="17" spans="1:73" s="34" customFormat="1" x14ac:dyDescent="0.25">
      <c r="A17" s="27"/>
      <c r="B17" s="28"/>
      <c r="C17" s="28" t="s">
        <v>129</v>
      </c>
      <c r="D17" s="33">
        <f>data!F97/data!N97</f>
        <v>0.35894357743097238</v>
      </c>
      <c r="E17" s="30">
        <f>data!G97/data!N97</f>
        <v>0.48979591836734693</v>
      </c>
      <c r="F17" s="25">
        <f t="shared" ref="F17" si="46">D17+E17</f>
        <v>0.84873949579831931</v>
      </c>
      <c r="G17" s="29">
        <f>data!H97/data!O97</f>
        <v>0.30607476635514019</v>
      </c>
      <c r="H17" s="31">
        <f>data!I97/data!O97</f>
        <v>0.46028037383177572</v>
      </c>
      <c r="I17" s="40">
        <f t="shared" ref="I17" si="47">G17+H17</f>
        <v>0.76635514018691597</v>
      </c>
      <c r="J17" s="47">
        <f>data!P97</f>
        <v>1261</v>
      </c>
      <c r="K17" s="33">
        <f>data!S97/data!AA97</f>
        <v>0.32843137254901961</v>
      </c>
      <c r="L17" s="30">
        <f>data!T97/data!AA97</f>
        <v>0.49387254901960786</v>
      </c>
      <c r="M17" s="25">
        <f t="shared" ref="M17" si="48">K17+L17</f>
        <v>0.82230392156862742</v>
      </c>
      <c r="N17" s="29">
        <f>data!U97/data!AB97</f>
        <v>0.30935251798561153</v>
      </c>
      <c r="O17" s="31">
        <f>data!V97/data!AB97</f>
        <v>0.50359712230215825</v>
      </c>
      <c r="P17" s="40">
        <f t="shared" ref="P17" si="49">N17+O17</f>
        <v>0.81294964028776984</v>
      </c>
      <c r="Q17" s="47">
        <f>data!AC97</f>
        <v>1233</v>
      </c>
      <c r="R17" s="33">
        <f>data!AF97/data!AN97</f>
        <v>0.3189122373300371</v>
      </c>
      <c r="S17" s="30">
        <f>data!AG97/data!AN97</f>
        <v>0.50679851668726827</v>
      </c>
      <c r="T17" s="25">
        <f t="shared" ref="T17" si="50">R17+S17</f>
        <v>0.82571075401730543</v>
      </c>
      <c r="U17" s="29">
        <f>data!AH97/data!AO97</f>
        <v>0.28741092636579574</v>
      </c>
      <c r="V17" s="31">
        <f>data!AI97/data!AO97</f>
        <v>0.54631828978622332</v>
      </c>
      <c r="W17" s="40">
        <f t="shared" ref="W17" si="51">U17+V17</f>
        <v>0.83372921615201911</v>
      </c>
      <c r="X17" s="47">
        <f>data!AP62</f>
        <v>1645</v>
      </c>
      <c r="Y17" s="33">
        <f>data!AS97/data!BA97</f>
        <v>0.32295719844357978</v>
      </c>
      <c r="Z17" s="30">
        <f>data!AT97/data!BA97</f>
        <v>0.51880674448767838</v>
      </c>
      <c r="AA17" s="25">
        <f t="shared" ref="AA17:AA18" si="52">Y17+Z17</f>
        <v>0.84176394293125822</v>
      </c>
      <c r="AB17" s="29">
        <f>data!AU97/data!BB97</f>
        <v>0.2779220779220779</v>
      </c>
      <c r="AC17" s="31">
        <f>data!AV97/data!BB97</f>
        <v>0.561038961038961</v>
      </c>
      <c r="AD17" s="40">
        <f t="shared" ref="AD17:AD18" si="53">AB17+AC17</f>
        <v>0.83896103896103891</v>
      </c>
      <c r="AE17" s="47">
        <f>data!BC97</f>
        <v>1156</v>
      </c>
      <c r="AF17" s="33">
        <f>data!BF97/data!BN97</f>
        <v>0.31417624521072796</v>
      </c>
      <c r="AG17" s="30">
        <f>data!BG97/data!BN97</f>
        <v>0.51979565772669223</v>
      </c>
      <c r="AH17" s="25">
        <f t="shared" ref="AH17:AH18" si="54">AF17+AG17</f>
        <v>0.83397190293742018</v>
      </c>
      <c r="AI17" s="29">
        <f>data!BH97/data!BO97</f>
        <v>0.33918128654970758</v>
      </c>
      <c r="AJ17" s="31">
        <f>data!BI97/data!BO97</f>
        <v>0.51754385964912286</v>
      </c>
      <c r="AK17" s="40">
        <f t="shared" ref="AK17" si="55">AI17+AJ17</f>
        <v>0.85672514619883045</v>
      </c>
      <c r="AL17" s="47">
        <f>data!BP97</f>
        <v>1125</v>
      </c>
      <c r="AM17" s="33">
        <f>IFERROR(data!BS97/data!$CA97," ")</f>
        <v>0.30830039525691699</v>
      </c>
      <c r="AN17" s="30">
        <f>IFERROR(data!BT97/data!$CA97," ")</f>
        <v>0.50461133069828723</v>
      </c>
      <c r="AO17" s="25">
        <f t="shared" ref="AO17:AO18" si="56">IFERROR(AM17+AN17," ")</f>
        <v>0.81291172595520422</v>
      </c>
      <c r="AP17" s="29">
        <f>IFERROR(data!BU97/data!$CB97," ")</f>
        <v>0.35555555555555557</v>
      </c>
      <c r="AQ17" s="31">
        <f>IFERROR(data!BV97/data!$CB97," ")</f>
        <v>0.40952380952380951</v>
      </c>
      <c r="AR17" s="40">
        <f t="shared" ref="AR17:AR18" si="57">IFERROR(AP17+AQ17," ")</f>
        <v>0.76507936507936503</v>
      </c>
      <c r="AS17" s="47">
        <f>data!CC97</f>
        <v>1074</v>
      </c>
      <c r="AT17" s="33">
        <f>IFERROR(data!CF97/data!$CN97," ")</f>
        <v>0.31824417009602196</v>
      </c>
      <c r="AU17" s="30">
        <f>IFERROR(data!CG97/data!$CN97," ")</f>
        <v>0.49519890260631</v>
      </c>
      <c r="AV17" s="25">
        <f t="shared" ref="AV17:AV18" si="58">IFERROR(AT17+AU17," ")</f>
        <v>0.81344307270233196</v>
      </c>
      <c r="AW17" s="29">
        <f>IFERROR(data!CH97/data!$CO97," ")</f>
        <v>0.38489208633093525</v>
      </c>
      <c r="AX17" s="31">
        <f>IFERROR(data!CI97/data!$CO97," ")</f>
        <v>0.43525179856115109</v>
      </c>
      <c r="AY17" s="40">
        <f t="shared" ref="AY17:AY18" si="59">IFERROR(AW17+AX17," ")</f>
        <v>0.82014388489208634</v>
      </c>
      <c r="AZ17" s="47">
        <f>data!CP97</f>
        <v>1007</v>
      </c>
      <c r="BA17" s="33">
        <f>IFERROR(data!CS97/data!$DA97," ")</f>
        <v>0.28527131782945736</v>
      </c>
      <c r="BB17" s="30">
        <f>IFERROR(data!CT97/data!$DA97," ")</f>
        <v>0.5364341085271318</v>
      </c>
      <c r="BC17" s="25">
        <f t="shared" ref="BC17:BC19" si="60">IFERROR(BA17+BB17," ")</f>
        <v>0.82170542635658916</v>
      </c>
      <c r="BD17" s="29">
        <f>IFERROR(data!CU97/data!$DB97," ")</f>
        <v>0.38755980861244022</v>
      </c>
      <c r="BE17" s="31">
        <f>IFERROR(data!CV97/data!$DB97," ")</f>
        <v>0.50717703349282295</v>
      </c>
      <c r="BF17" s="40">
        <f t="shared" ref="BF17:BF19" si="61">IFERROR(BD17+BE17," ")</f>
        <v>0.89473684210526316</v>
      </c>
      <c r="BG17" s="126">
        <f>data!DC97</f>
        <v>854</v>
      </c>
      <c r="BH17" s="33">
        <f>IFERROR(data!DF97/data!$DN97," ")</f>
        <v>0.29193548387096774</v>
      </c>
      <c r="BI17" s="30">
        <f>IFERROR(data!DG97/data!$DN97," ")</f>
        <v>0.53870967741935483</v>
      </c>
      <c r="BJ17" s="25">
        <f t="shared" ref="BJ17:BJ19" si="62">IFERROR(BH17+BI17," ")</f>
        <v>0.83064516129032251</v>
      </c>
      <c r="BK17" s="29">
        <f>IFERROR(data!DH97/data!$DO97," ")</f>
        <v>0.34782608695652173</v>
      </c>
      <c r="BL17" s="31">
        <f>IFERROR(data!DI97/data!$DO97," ")</f>
        <v>0.51811594202898548</v>
      </c>
      <c r="BM17" s="40">
        <f t="shared" ref="BM17:BM19" si="63">IFERROR(BK17+BL17," ")</f>
        <v>0.86594202898550721</v>
      </c>
      <c r="BN17" s="47">
        <f>data!DP97</f>
        <v>896</v>
      </c>
      <c r="BO17" s="33">
        <f>IFERROR(data!DS97/data!$EA97," ")</f>
        <v>0.29629629629629628</v>
      </c>
      <c r="BP17" s="30">
        <f>IFERROR(data!DT97/data!$EA97," ")</f>
        <v>0.51543209876543206</v>
      </c>
      <c r="BQ17" s="25">
        <f t="shared" ref="BQ17:BQ18" si="64">IFERROR(BO17+BP17," ")</f>
        <v>0.81172839506172834</v>
      </c>
      <c r="BR17" s="29">
        <f>IFERROR(data!DU97/data!$EB97," ")</f>
        <v>0.39</v>
      </c>
      <c r="BS17" s="31">
        <f>IFERROR(data!DV97/data!$EB97," ")</f>
        <v>0.46333333333333332</v>
      </c>
      <c r="BT17" s="40">
        <f t="shared" ref="BT17:BT18" si="65">IFERROR(BR17+BS17," ")</f>
        <v>0.85333333333333328</v>
      </c>
      <c r="BU17" s="47">
        <f>data!EC97</f>
        <v>948</v>
      </c>
    </row>
    <row r="18" spans="1:73" s="34" customFormat="1" x14ac:dyDescent="0.25">
      <c r="A18" s="27"/>
      <c r="B18" s="28"/>
      <c r="C18" s="28" t="s">
        <v>130</v>
      </c>
      <c r="D18" s="33"/>
      <c r="E18" s="30"/>
      <c r="F18" s="25"/>
      <c r="G18" s="29"/>
      <c r="H18" s="31"/>
      <c r="I18" s="40"/>
      <c r="J18" s="47">
        <f>data!P98</f>
        <v>0</v>
      </c>
      <c r="K18" s="33"/>
      <c r="L18" s="30"/>
      <c r="M18" s="25"/>
      <c r="N18" s="29"/>
      <c r="O18" s="31"/>
      <c r="P18" s="40"/>
      <c r="Q18" s="47">
        <f>data!AC98</f>
        <v>0</v>
      </c>
      <c r="R18" s="33" t="str">
        <f>IFERROR(data!AF98/data!AN98," ")</f>
        <v xml:space="preserve"> </v>
      </c>
      <c r="S18" s="30" t="str">
        <f>IFERROR(data!AG98/data!AN98," ")</f>
        <v xml:space="preserve"> </v>
      </c>
      <c r="T18" s="25" t="str">
        <f>IFERROR(R18+S18," ")</f>
        <v xml:space="preserve"> </v>
      </c>
      <c r="U18" s="29" t="str">
        <f>IFERROR(data!AH98/data!AO98," ")</f>
        <v xml:space="preserve"> </v>
      </c>
      <c r="V18" s="31" t="str">
        <f>IFERROR(data!AI98/data!AO98," ")</f>
        <v xml:space="preserve"> </v>
      </c>
      <c r="W18" s="40" t="str">
        <f>IFERROR(U18+V18," ")</f>
        <v xml:space="preserve"> </v>
      </c>
      <c r="X18" s="47">
        <f>data!AP98</f>
        <v>0</v>
      </c>
      <c r="Y18" s="33">
        <f>data!AS98/data!BA98</f>
        <v>0.54166666666666663</v>
      </c>
      <c r="Z18" s="30">
        <f>data!AT98/data!BA98</f>
        <v>0.45833333333333331</v>
      </c>
      <c r="AA18" s="25">
        <f t="shared" si="52"/>
        <v>1</v>
      </c>
      <c r="AB18" s="29">
        <f>data!AU98/data!BB98</f>
        <v>1</v>
      </c>
      <c r="AC18" s="31">
        <f>data!AV98/data!BB98</f>
        <v>0</v>
      </c>
      <c r="AD18" s="40">
        <f t="shared" si="53"/>
        <v>1</v>
      </c>
      <c r="AE18" s="47">
        <f>data!BC98</f>
        <v>25</v>
      </c>
      <c r="AF18" s="33">
        <f>data!BF98/data!BN98</f>
        <v>0.44827586206896552</v>
      </c>
      <c r="AG18" s="30">
        <f>data!BG98/data!BN98</f>
        <v>0.44827586206896552</v>
      </c>
      <c r="AH18" s="25">
        <f t="shared" si="54"/>
        <v>0.89655172413793105</v>
      </c>
      <c r="AI18" s="29"/>
      <c r="AJ18" s="31"/>
      <c r="AK18" s="40"/>
      <c r="AL18" s="47">
        <f>data!BP98</f>
        <v>29</v>
      </c>
      <c r="AM18" s="33">
        <f>IFERROR(data!BS98/data!$CA98," ")</f>
        <v>0.6333333333333333</v>
      </c>
      <c r="AN18" s="30">
        <f>IFERROR(data!BT98/data!$CA98," ")</f>
        <v>0.33333333333333331</v>
      </c>
      <c r="AO18" s="25">
        <f t="shared" si="56"/>
        <v>0.96666666666666656</v>
      </c>
      <c r="AP18" s="29" t="str">
        <f>IFERROR(data!BU98/data!$CB98," ")</f>
        <v xml:space="preserve"> </v>
      </c>
      <c r="AQ18" s="31" t="str">
        <f>IFERROR(data!BV98/data!$CB98," ")</f>
        <v xml:space="preserve"> </v>
      </c>
      <c r="AR18" s="40" t="str">
        <f t="shared" si="57"/>
        <v xml:space="preserve"> </v>
      </c>
      <c r="AS18" s="47">
        <f>data!CC98</f>
        <v>30</v>
      </c>
      <c r="AT18" s="33">
        <f>IFERROR(data!CF98/data!$CN98," ")</f>
        <v>0.56521739130434778</v>
      </c>
      <c r="AU18" s="30">
        <f>IFERROR(data!CG98/data!$CN98," ")</f>
        <v>0.2608695652173913</v>
      </c>
      <c r="AV18" s="25">
        <f t="shared" si="58"/>
        <v>0.82608695652173902</v>
      </c>
      <c r="AW18" s="29" t="str">
        <f>IFERROR(data!CH98/data!$CO98," ")</f>
        <v xml:space="preserve"> </v>
      </c>
      <c r="AX18" s="31" t="str">
        <f>IFERROR(data!CI98/data!$CO98," ")</f>
        <v xml:space="preserve"> </v>
      </c>
      <c r="AY18" s="40" t="str">
        <f t="shared" si="59"/>
        <v xml:space="preserve"> </v>
      </c>
      <c r="AZ18" s="47">
        <f>data!CP98</f>
        <v>23</v>
      </c>
      <c r="BA18" s="33">
        <f>IFERROR(data!CS98/data!$DA98," ")</f>
        <v>0.76190476190476186</v>
      </c>
      <c r="BB18" s="30">
        <f>IFERROR(data!CT98/data!$DA98," ")</f>
        <v>0.19047619047619047</v>
      </c>
      <c r="BC18" s="25">
        <f t="shared" si="60"/>
        <v>0.95238095238095233</v>
      </c>
      <c r="BD18" s="29">
        <f>IFERROR(data!CU98/data!$DB98," ")</f>
        <v>1</v>
      </c>
      <c r="BE18" s="31">
        <f>IFERROR(data!CV98/data!$DB98," ")</f>
        <v>0</v>
      </c>
      <c r="BF18" s="40">
        <f t="shared" si="61"/>
        <v>1</v>
      </c>
      <c r="BG18" s="126">
        <f>data!DC98</f>
        <v>22</v>
      </c>
      <c r="BH18" s="33">
        <f>IFERROR(data!DF98/data!$DN98," ")</f>
        <v>0.61764705882352944</v>
      </c>
      <c r="BI18" s="30">
        <f>IFERROR(data!DG98/data!$DN98," ")</f>
        <v>0.26470588235294118</v>
      </c>
      <c r="BJ18" s="25">
        <f t="shared" si="62"/>
        <v>0.88235294117647056</v>
      </c>
      <c r="BK18" s="29">
        <f>IFERROR(data!DH98/data!$DO98," ")</f>
        <v>1</v>
      </c>
      <c r="BL18" s="31">
        <f>IFERROR(data!DI98/data!$DO98," ")</f>
        <v>0</v>
      </c>
      <c r="BM18" s="40">
        <f t="shared" si="63"/>
        <v>1</v>
      </c>
      <c r="BN18" s="47">
        <f>data!DP98</f>
        <v>35</v>
      </c>
      <c r="BO18" s="33">
        <f>IFERROR(data!DS98/data!$EA98," ")</f>
        <v>0.52173913043478259</v>
      </c>
      <c r="BP18" s="30">
        <f>IFERROR(data!DT98/data!$EA98," ")</f>
        <v>0.39130434782608697</v>
      </c>
      <c r="BQ18" s="25">
        <f t="shared" si="64"/>
        <v>0.91304347826086962</v>
      </c>
      <c r="BR18" s="29">
        <f>IFERROR(data!DU98/data!$EB98," ")</f>
        <v>1</v>
      </c>
      <c r="BS18" s="31">
        <f>IFERROR(data!DV98/data!$EB98," ")</f>
        <v>0</v>
      </c>
      <c r="BT18" s="40">
        <f t="shared" si="65"/>
        <v>1</v>
      </c>
      <c r="BU18" s="47">
        <f>data!EC98</f>
        <v>24</v>
      </c>
    </row>
    <row r="19" spans="1:73" s="62" customFormat="1" ht="15.75" thickBot="1" x14ac:dyDescent="0.3">
      <c r="A19" s="41" t="s">
        <v>113</v>
      </c>
      <c r="B19" s="46"/>
      <c r="C19" s="46"/>
      <c r="D19" s="57">
        <f>data!F62/data!N62</f>
        <v>0.29902395740905058</v>
      </c>
      <c r="E19" s="58">
        <f>data!G62/data!N62</f>
        <v>0.52972493345164151</v>
      </c>
      <c r="F19" s="43">
        <f t="shared" si="10"/>
        <v>0.82874889086069214</v>
      </c>
      <c r="G19" s="59">
        <f>data!H62/data!O62</f>
        <v>0.2587646076794658</v>
      </c>
      <c r="H19" s="60">
        <f>data!I62/data!O62</f>
        <v>0.48080133555926546</v>
      </c>
      <c r="I19" s="44">
        <f t="shared" si="11"/>
        <v>0.73956594323873126</v>
      </c>
      <c r="J19" s="61">
        <f>data!P62</f>
        <v>1726</v>
      </c>
      <c r="K19" s="57">
        <f>data!S62/data!AA62</f>
        <v>0.2755281690140845</v>
      </c>
      <c r="L19" s="58">
        <f>data!T62/data!AA62</f>
        <v>0.52728873239436624</v>
      </c>
      <c r="M19" s="43">
        <f t="shared" si="12"/>
        <v>0.80281690140845074</v>
      </c>
      <c r="N19" s="59">
        <f>data!U62/data!AB62</f>
        <v>0.27022375215146299</v>
      </c>
      <c r="O19" s="60">
        <f>data!V62/data!AB62</f>
        <v>0.49913941480206542</v>
      </c>
      <c r="P19" s="44">
        <f t="shared" si="13"/>
        <v>0.76936316695352835</v>
      </c>
      <c r="Q19" s="61">
        <f>data!AC62</f>
        <v>1717</v>
      </c>
      <c r="R19" s="57">
        <f>data!AF62/data!AN62</f>
        <v>0.26989935956084171</v>
      </c>
      <c r="S19" s="58">
        <f>data!AG62/data!AN62</f>
        <v>0.5480329368709973</v>
      </c>
      <c r="T19" s="43">
        <f t="shared" si="14"/>
        <v>0.81793229643183896</v>
      </c>
      <c r="U19" s="59">
        <f>data!AH62/data!AO62</f>
        <v>0.25724637681159418</v>
      </c>
      <c r="V19" s="60">
        <f>data!AI62/data!AO62</f>
        <v>0.54166666666666663</v>
      </c>
      <c r="W19" s="44">
        <f t="shared" si="28"/>
        <v>0.79891304347826075</v>
      </c>
      <c r="X19" s="61">
        <f>data!AP62</f>
        <v>1645</v>
      </c>
      <c r="Y19" s="57">
        <f>data!AS62/data!BA62</f>
        <v>0.28733459357277885</v>
      </c>
      <c r="Z19" s="58">
        <f>data!AT62/data!BA62</f>
        <v>0.5425330812854442</v>
      </c>
      <c r="AA19" s="43">
        <f t="shared" si="15"/>
        <v>0.82986767485822299</v>
      </c>
      <c r="AB19" s="59">
        <f>data!AU62/data!BB62</f>
        <v>0.24856596558317401</v>
      </c>
      <c r="AC19" s="60">
        <f>data!AV62/data!BB62</f>
        <v>0.5621414913957935</v>
      </c>
      <c r="AD19" s="44">
        <f t="shared" si="16"/>
        <v>0.81070745697896751</v>
      </c>
      <c r="AE19" s="61">
        <f>data!BC62</f>
        <v>1581</v>
      </c>
      <c r="AF19" s="57">
        <f>data!BF62/data!BN62</f>
        <v>0.26972477064220185</v>
      </c>
      <c r="AG19" s="58">
        <f>data!BG62/data!BN62</f>
        <v>0.55871559633027523</v>
      </c>
      <c r="AH19" s="43">
        <f t="shared" si="17"/>
        <v>0.82844036697247714</v>
      </c>
      <c r="AI19" s="59">
        <f>data!BH62/data!BO62</f>
        <v>0.27292110874200426</v>
      </c>
      <c r="AJ19" s="60">
        <f>data!BI62/data!BO62</f>
        <v>0.53518123667377404</v>
      </c>
      <c r="AK19" s="44">
        <f t="shared" si="29"/>
        <v>0.8081023454157783</v>
      </c>
      <c r="AL19" s="61">
        <f>data!BP62</f>
        <v>1559</v>
      </c>
      <c r="AM19" s="57">
        <f>IFERROR(data!BS62/data!$CA62," ")</f>
        <v>0.26747437092264681</v>
      </c>
      <c r="AN19" s="58">
        <f>IFERROR(data!BT62/data!$CA62," ")</f>
        <v>0.5368126747437092</v>
      </c>
      <c r="AO19" s="43">
        <f t="shared" ref="AO19" si="66">IFERROR(AM19+AN19," ")</f>
        <v>0.804287045666356</v>
      </c>
      <c r="AP19" s="59">
        <f>IFERROR(data!BU62/data!$CB62," ")</f>
        <v>0.28904428904428903</v>
      </c>
      <c r="AQ19" s="60">
        <f>IFERROR(data!BV62/data!$CB62," ")</f>
        <v>0.43356643356643354</v>
      </c>
      <c r="AR19" s="44">
        <f t="shared" ref="AR19" si="67">IFERROR(AP19+AQ19," ")</f>
        <v>0.72261072261072257</v>
      </c>
      <c r="AS19" s="61">
        <f>data!CC62</f>
        <v>1502</v>
      </c>
      <c r="AT19" s="57">
        <f>IFERROR(data!CF62/data!$CN62," ")</f>
        <v>0.26628352490421459</v>
      </c>
      <c r="AU19" s="58">
        <f>IFERROR(data!CG62/data!$CN62," ")</f>
        <v>0.52681992337164751</v>
      </c>
      <c r="AV19" s="43">
        <f t="shared" si="20"/>
        <v>0.7931034482758621</v>
      </c>
      <c r="AW19" s="59">
        <f>IFERROR(data!CH62/data!$CO62," ")</f>
        <v>0.33957219251336901</v>
      </c>
      <c r="AX19" s="60">
        <f>IFERROR(data!CI62/data!$CO62," ")</f>
        <v>0.42513368983957217</v>
      </c>
      <c r="AY19" s="44">
        <f t="shared" si="21"/>
        <v>0.76470588235294112</v>
      </c>
      <c r="AZ19" s="61">
        <f>data!CP62</f>
        <v>1418</v>
      </c>
      <c r="BA19" s="57">
        <f>IFERROR(data!CS62/data!$DA62," ")</f>
        <v>0.22763419483101391</v>
      </c>
      <c r="BB19" s="58">
        <f>IFERROR(data!CT62/data!$DA62," ")</f>
        <v>0.57554671968190851</v>
      </c>
      <c r="BC19" s="43">
        <f t="shared" si="60"/>
        <v>0.80318091451292239</v>
      </c>
      <c r="BD19" s="59">
        <f>IFERROR(data!CU62/data!$DB62," ")</f>
        <v>0.30333333333333334</v>
      </c>
      <c r="BE19" s="60">
        <f>IFERROR(data!CV62/data!$DB62," ")</f>
        <v>0.55000000000000004</v>
      </c>
      <c r="BF19" s="44">
        <f t="shared" si="61"/>
        <v>0.85333333333333339</v>
      </c>
      <c r="BG19" s="132">
        <f>data!DC62</f>
        <v>1306</v>
      </c>
      <c r="BH19" s="57">
        <f>IFERROR(data!DF62/data!$DN62," ")</f>
        <v>0.2446183953033268</v>
      </c>
      <c r="BI19" s="58">
        <f>IFERROR(data!DG62/data!$DN62," ")</f>
        <v>0.56849315068493156</v>
      </c>
      <c r="BJ19" s="43">
        <f t="shared" si="62"/>
        <v>0.8131115459882583</v>
      </c>
      <c r="BK19" s="59">
        <f>IFERROR(data!DH62/data!$DO62," ")</f>
        <v>0.29210526315789476</v>
      </c>
      <c r="BL19" s="60">
        <f>IFERROR(data!DI62/data!$DO62," ")</f>
        <v>0.52894736842105261</v>
      </c>
      <c r="BM19" s="44">
        <f t="shared" si="63"/>
        <v>0.82105263157894737</v>
      </c>
      <c r="BN19" s="61">
        <f>data!DP62</f>
        <v>1402</v>
      </c>
      <c r="BO19" s="57">
        <f>IFERROR(data!DS62/data!$EA62," ")</f>
        <v>0.23959296947271044</v>
      </c>
      <c r="BP19" s="58">
        <f>IFERROR(data!DT62/data!$EA62," ")</f>
        <v>0.56891766882516193</v>
      </c>
      <c r="BQ19" s="43">
        <f>IFERROR(BO19+BP19," ")</f>
        <v>0.8085106382978724</v>
      </c>
      <c r="BR19" s="59">
        <f>IFERROR(data!DU62/data!$EB62," ")</f>
        <v>0.32367149758454106</v>
      </c>
      <c r="BS19" s="60">
        <f>IFERROR(data!DV62/data!$EB62," ")</f>
        <v>0.50483091787439616</v>
      </c>
      <c r="BT19" s="44">
        <f>IFERROR(BR19+BS19," ")</f>
        <v>0.82850241545893721</v>
      </c>
      <c r="BU19" s="61">
        <f>data!EC62</f>
        <v>1495</v>
      </c>
    </row>
    <row r="21" spans="1:73" x14ac:dyDescent="0.25">
      <c r="C21" t="s">
        <v>107</v>
      </c>
    </row>
    <row r="22" spans="1:73" x14ac:dyDescent="0.25">
      <c r="C22" s="39" t="s">
        <v>108</v>
      </c>
    </row>
    <row r="23" spans="1:73" x14ac:dyDescent="0.25">
      <c r="C23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14"/>
  <sheetViews>
    <sheetView zoomScaleNormal="100" workbookViewId="0">
      <pane xSplit="3" ySplit="6" topLeftCell="BH7" activePane="bottomRight" state="frozen"/>
      <selection activeCell="BR20" sqref="BR20"/>
      <selection pane="topRight" activeCell="BR20" sqref="BR20"/>
      <selection pane="bottomLeft" activeCell="BR20" sqref="BR20"/>
      <selection pane="bottomRight" activeCell="BW1" sqref="BW1:BX1048576"/>
    </sheetView>
  </sheetViews>
  <sheetFormatPr defaultRowHeight="15" x14ac:dyDescent="0.25"/>
  <cols>
    <col min="1" max="1" width="2.85546875" customWidth="1"/>
    <col min="2" max="2" width="31.28515625" customWidth="1"/>
    <col min="3" max="3" width="23.85546875" customWidth="1"/>
    <col min="10" max="10" width="6" customWidth="1"/>
    <col min="17" max="17" width="6" customWidth="1"/>
    <col min="24" max="24" width="6" customWidth="1"/>
    <col min="31" max="31" width="6" customWidth="1"/>
    <col min="38" max="38" width="6" customWidth="1"/>
    <col min="45" max="45" width="6" customWidth="1"/>
    <col min="52" max="52" width="6" customWidth="1"/>
    <col min="59" max="59" width="6" customWidth="1"/>
  </cols>
  <sheetData>
    <row r="1" spans="1:73" ht="18.75" customHeight="1" x14ac:dyDescent="0.3">
      <c r="C1" s="1" t="s">
        <v>91</v>
      </c>
    </row>
    <row r="2" spans="1:73" ht="19.5" customHeight="1" thickBot="1" x14ac:dyDescent="0.35">
      <c r="A2" s="2"/>
      <c r="B2" s="2"/>
      <c r="C2" s="2" t="s">
        <v>114</v>
      </c>
    </row>
    <row r="3" spans="1:73" x14ac:dyDescent="0.25">
      <c r="A3" s="3"/>
      <c r="B3" s="45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5"/>
      <c r="BH3" s="7" t="s">
        <v>151</v>
      </c>
      <c r="BI3" s="5"/>
      <c r="BJ3" s="5"/>
      <c r="BK3" s="5"/>
      <c r="BL3" s="5"/>
      <c r="BM3" s="5"/>
      <c r="BN3" s="6"/>
      <c r="BO3" s="7" t="s">
        <v>157</v>
      </c>
      <c r="BP3" s="5"/>
      <c r="BQ3" s="5"/>
      <c r="BR3" s="5"/>
      <c r="BS3" s="5"/>
      <c r="BT3" s="5"/>
      <c r="BU3" s="6"/>
    </row>
    <row r="4" spans="1:73" s="15" customFormat="1" ht="1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4" t="s">
        <v>98</v>
      </c>
      <c r="BH4" s="14" t="s">
        <v>97</v>
      </c>
      <c r="BI4" s="11"/>
      <c r="BJ4" s="11"/>
      <c r="BK4" s="11"/>
      <c r="BL4" s="11"/>
      <c r="BM4" s="12"/>
      <c r="BN4" s="13" t="s">
        <v>98</v>
      </c>
      <c r="BO4" s="14" t="s">
        <v>97</v>
      </c>
      <c r="BP4" s="11"/>
      <c r="BQ4" s="11"/>
      <c r="BR4" s="11"/>
      <c r="BS4" s="11"/>
      <c r="BT4" s="12"/>
      <c r="BU4" s="13" t="s">
        <v>98</v>
      </c>
    </row>
    <row r="5" spans="1:73" s="15" customFormat="1" ht="14.45" customHeight="1" x14ac:dyDescent="0.25">
      <c r="A5" s="8"/>
      <c r="B5" s="9"/>
      <c r="C5" s="9"/>
      <c r="D5" s="14" t="s">
        <v>99</v>
      </c>
      <c r="E5" s="11"/>
      <c r="F5" s="16"/>
      <c r="G5" s="10" t="s">
        <v>100</v>
      </c>
      <c r="H5" s="17"/>
      <c r="I5" s="16"/>
      <c r="J5" s="13" t="s">
        <v>101</v>
      </c>
      <c r="K5" s="14" t="s">
        <v>99</v>
      </c>
      <c r="L5" s="11"/>
      <c r="M5" s="16"/>
      <c r="N5" s="10" t="s">
        <v>100</v>
      </c>
      <c r="O5" s="17"/>
      <c r="P5" s="16"/>
      <c r="Q5" s="13" t="s">
        <v>101</v>
      </c>
      <c r="R5" s="14" t="s">
        <v>99</v>
      </c>
      <c r="S5" s="11"/>
      <c r="T5" s="16"/>
      <c r="U5" s="10" t="s">
        <v>100</v>
      </c>
      <c r="V5" s="17"/>
      <c r="W5" s="16"/>
      <c r="X5" s="13" t="s">
        <v>101</v>
      </c>
      <c r="Y5" s="14" t="s">
        <v>99</v>
      </c>
      <c r="Z5" s="11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1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1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4" t="s">
        <v>101</v>
      </c>
      <c r="BH5" s="14" t="s">
        <v>99</v>
      </c>
      <c r="BI5" s="11"/>
      <c r="BJ5" s="16"/>
      <c r="BK5" s="10" t="s">
        <v>100</v>
      </c>
      <c r="BL5" s="17"/>
      <c r="BM5" s="16"/>
      <c r="BN5" s="13" t="s">
        <v>101</v>
      </c>
      <c r="BO5" s="14" t="s">
        <v>99</v>
      </c>
      <c r="BP5" s="11"/>
      <c r="BQ5" s="16"/>
      <c r="BR5" s="10" t="s">
        <v>100</v>
      </c>
      <c r="BS5" s="17"/>
      <c r="BT5" s="16"/>
      <c r="BU5" s="13" t="s">
        <v>101</v>
      </c>
    </row>
    <row r="6" spans="1:73" s="15" customFormat="1" ht="35.25" customHeight="1" thickBot="1" x14ac:dyDescent="0.3">
      <c r="A6" s="8"/>
      <c r="B6" s="9"/>
      <c r="C6" s="9"/>
      <c r="D6" s="142" t="s">
        <v>102</v>
      </c>
      <c r="E6" s="143" t="s">
        <v>103</v>
      </c>
      <c r="F6" s="144" t="s">
        <v>104</v>
      </c>
      <c r="G6" s="145" t="s">
        <v>102</v>
      </c>
      <c r="H6" s="143" t="s">
        <v>103</v>
      </c>
      <c r="I6" s="144" t="s">
        <v>104</v>
      </c>
      <c r="J6" s="146"/>
      <c r="K6" s="142" t="s">
        <v>102</v>
      </c>
      <c r="L6" s="143" t="s">
        <v>103</v>
      </c>
      <c r="M6" s="144" t="s">
        <v>104</v>
      </c>
      <c r="N6" s="145" t="s">
        <v>102</v>
      </c>
      <c r="O6" s="143" t="s">
        <v>103</v>
      </c>
      <c r="P6" s="144" t="s">
        <v>104</v>
      </c>
      <c r="Q6" s="146"/>
      <c r="R6" s="142" t="s">
        <v>102</v>
      </c>
      <c r="S6" s="143" t="s">
        <v>103</v>
      </c>
      <c r="T6" s="144" t="s">
        <v>104</v>
      </c>
      <c r="U6" s="145" t="s">
        <v>102</v>
      </c>
      <c r="V6" s="143" t="s">
        <v>103</v>
      </c>
      <c r="W6" s="144" t="s">
        <v>104</v>
      </c>
      <c r="X6" s="146"/>
      <c r="Y6" s="142" t="s">
        <v>102</v>
      </c>
      <c r="Z6" s="143" t="s">
        <v>103</v>
      </c>
      <c r="AA6" s="144" t="s">
        <v>104</v>
      </c>
      <c r="AB6" s="145" t="s">
        <v>102</v>
      </c>
      <c r="AC6" s="143" t="s">
        <v>103</v>
      </c>
      <c r="AD6" s="144" t="s">
        <v>104</v>
      </c>
      <c r="AE6" s="146"/>
      <c r="AF6" s="142" t="s">
        <v>102</v>
      </c>
      <c r="AG6" s="143" t="s">
        <v>103</v>
      </c>
      <c r="AH6" s="144" t="s">
        <v>104</v>
      </c>
      <c r="AI6" s="145" t="s">
        <v>102</v>
      </c>
      <c r="AJ6" s="143" t="s">
        <v>103</v>
      </c>
      <c r="AK6" s="144" t="s">
        <v>104</v>
      </c>
      <c r="AL6" s="146"/>
      <c r="AM6" s="142" t="s">
        <v>102</v>
      </c>
      <c r="AN6" s="143" t="s">
        <v>103</v>
      </c>
      <c r="AO6" s="144" t="s">
        <v>104</v>
      </c>
      <c r="AP6" s="145" t="s">
        <v>102</v>
      </c>
      <c r="AQ6" s="143" t="s">
        <v>103</v>
      </c>
      <c r="AR6" s="144" t="s">
        <v>104</v>
      </c>
      <c r="AS6" s="146"/>
      <c r="AT6" s="142" t="s">
        <v>102</v>
      </c>
      <c r="AU6" s="143" t="s">
        <v>103</v>
      </c>
      <c r="AV6" s="144" t="s">
        <v>104</v>
      </c>
      <c r="AW6" s="145" t="s">
        <v>102</v>
      </c>
      <c r="AX6" s="143" t="s">
        <v>103</v>
      </c>
      <c r="AY6" s="144" t="s">
        <v>104</v>
      </c>
      <c r="AZ6" s="146"/>
      <c r="BA6" s="142" t="s">
        <v>102</v>
      </c>
      <c r="BB6" s="143" t="s">
        <v>103</v>
      </c>
      <c r="BC6" s="144" t="s">
        <v>104</v>
      </c>
      <c r="BD6" s="145" t="s">
        <v>102</v>
      </c>
      <c r="BE6" s="143" t="s">
        <v>103</v>
      </c>
      <c r="BF6" s="144" t="s">
        <v>104</v>
      </c>
      <c r="BG6" s="147"/>
      <c r="BH6" s="142" t="s">
        <v>102</v>
      </c>
      <c r="BI6" s="143" t="s">
        <v>103</v>
      </c>
      <c r="BJ6" s="144" t="s">
        <v>104</v>
      </c>
      <c r="BK6" s="145" t="s">
        <v>102</v>
      </c>
      <c r="BL6" s="143" t="s">
        <v>103</v>
      </c>
      <c r="BM6" s="144" t="s">
        <v>104</v>
      </c>
      <c r="BN6" s="146"/>
      <c r="BO6" s="142" t="s">
        <v>102</v>
      </c>
      <c r="BP6" s="143" t="s">
        <v>103</v>
      </c>
      <c r="BQ6" s="144" t="s">
        <v>104</v>
      </c>
      <c r="BR6" s="145" t="s">
        <v>102</v>
      </c>
      <c r="BS6" s="143" t="s">
        <v>103</v>
      </c>
      <c r="BT6" s="144" t="s">
        <v>104</v>
      </c>
      <c r="BU6" s="146"/>
    </row>
    <row r="7" spans="1:73" s="15" customFormat="1" x14ac:dyDescent="0.25">
      <c r="A7" s="27" t="s">
        <v>115</v>
      </c>
      <c r="B7" s="140" t="s">
        <v>149</v>
      </c>
      <c r="C7" s="141" t="s">
        <v>150</v>
      </c>
      <c r="D7" s="72"/>
      <c r="E7" s="67"/>
      <c r="F7" s="68"/>
      <c r="G7" s="66"/>
      <c r="H7" s="69"/>
      <c r="I7" s="70"/>
      <c r="J7" s="75"/>
      <c r="K7" s="72"/>
      <c r="L7" s="67"/>
      <c r="M7" s="68"/>
      <c r="N7" s="66"/>
      <c r="O7" s="69"/>
      <c r="P7" s="70"/>
      <c r="Q7" s="75"/>
      <c r="R7" s="72"/>
      <c r="S7" s="67"/>
      <c r="T7" s="68"/>
      <c r="U7" s="66"/>
      <c r="V7" s="69"/>
      <c r="W7" s="70"/>
      <c r="X7" s="75"/>
      <c r="Y7" s="72"/>
      <c r="Z7" s="67"/>
      <c r="AA7" s="68"/>
      <c r="AB7" s="66"/>
      <c r="AC7" s="69"/>
      <c r="AD7" s="70"/>
      <c r="AE7" s="75"/>
      <c r="AF7" s="72"/>
      <c r="AG7" s="67"/>
      <c r="AH7" s="68"/>
      <c r="AI7" s="66"/>
      <c r="AJ7" s="69"/>
      <c r="AK7" s="70"/>
      <c r="AL7" s="75"/>
      <c r="AM7" s="72"/>
      <c r="AN7" s="67"/>
      <c r="AO7" s="68"/>
      <c r="AP7" s="66"/>
      <c r="AQ7" s="69"/>
      <c r="AR7" s="70"/>
      <c r="AS7" s="75"/>
      <c r="AT7" s="72"/>
      <c r="AU7" s="67"/>
      <c r="AV7" s="68"/>
      <c r="AW7" s="66"/>
      <c r="AX7" s="69"/>
      <c r="AY7" s="70"/>
      <c r="AZ7" s="75"/>
      <c r="BA7" s="72"/>
      <c r="BB7" s="67"/>
      <c r="BC7" s="68"/>
      <c r="BD7" s="66"/>
      <c r="BE7" s="69"/>
      <c r="BF7" s="70"/>
      <c r="BG7" s="75"/>
      <c r="BH7" s="72">
        <f>IFERROR(data!DF63/data!$DN63," ")</f>
        <v>0.14285714285714285</v>
      </c>
      <c r="BI7" s="67">
        <f>IFERROR(data!DG63/data!$DN63," ")</f>
        <v>0.7142857142857143</v>
      </c>
      <c r="BJ7" s="68">
        <f>IFERROR(BH7+BI7," ")</f>
        <v>0.85714285714285721</v>
      </c>
      <c r="BK7" s="66">
        <f>IFERROR(data!DH63/data!$DO63," ")</f>
        <v>0</v>
      </c>
      <c r="BL7" s="69">
        <f>IFERROR(data!DI63/data!$DO63," ")</f>
        <v>0</v>
      </c>
      <c r="BM7" s="70">
        <f>IFERROR(BK7+BL7," ")</f>
        <v>0</v>
      </c>
      <c r="BN7" s="75">
        <f>data!DP63</f>
        <v>8</v>
      </c>
      <c r="BO7" s="72">
        <f>IFERROR(data!DS63/data!$EA63," ")</f>
        <v>0.29166666666666669</v>
      </c>
      <c r="BP7" s="67">
        <f>IFERROR(data!DT63/data!$EA63," ")</f>
        <v>0.33333333333333331</v>
      </c>
      <c r="BQ7" s="68">
        <f>IFERROR(BO7+BP7," ")</f>
        <v>0.625</v>
      </c>
      <c r="BR7" s="66">
        <f>IFERROR(data!DU63/data!$EB63," ")</f>
        <v>0</v>
      </c>
      <c r="BS7" s="69">
        <f>IFERROR(data!DV63/data!$EB63," ")</f>
        <v>0.5</v>
      </c>
      <c r="BT7" s="70">
        <f>IFERROR(BR7+BS7," ")</f>
        <v>0.5</v>
      </c>
      <c r="BU7" s="75">
        <f>data!EC63</f>
        <v>28</v>
      </c>
    </row>
    <row r="8" spans="1:73" s="34" customFormat="1" x14ac:dyDescent="0.25">
      <c r="B8" s="65" t="s">
        <v>62</v>
      </c>
      <c r="C8" s="65" t="s">
        <v>63</v>
      </c>
      <c r="D8" s="72">
        <f>data!F64/data!N64</f>
        <v>2.5000000000000001E-2</v>
      </c>
      <c r="E8" s="67">
        <f>data!G64/data!N64</f>
        <v>0.86250000000000004</v>
      </c>
      <c r="F8" s="68">
        <f t="shared" ref="F8" si="0">D8+E8</f>
        <v>0.88750000000000007</v>
      </c>
      <c r="G8" s="66">
        <f>data!H64/data!O64</f>
        <v>2.8037383177570093E-2</v>
      </c>
      <c r="H8" s="69">
        <f>data!I64/data!O64</f>
        <v>0.83177570093457942</v>
      </c>
      <c r="I8" s="70">
        <f t="shared" ref="I8" si="1">G8+H8</f>
        <v>0.85981308411214952</v>
      </c>
      <c r="J8" s="75">
        <f>data!P64</f>
        <v>187</v>
      </c>
      <c r="K8" s="72">
        <f>data!S64/data!AA64</f>
        <v>5.5555555555555552E-2</v>
      </c>
      <c r="L8" s="67">
        <f>data!T64/data!AA64</f>
        <v>0.8666666666666667</v>
      </c>
      <c r="M8" s="68">
        <f t="shared" ref="M8" si="2">K8+L8</f>
        <v>0.92222222222222228</v>
      </c>
      <c r="N8" s="66">
        <f>data!U64/data!AB64</f>
        <v>1.9801980198019802E-2</v>
      </c>
      <c r="O8" s="69">
        <f>data!V64/data!AB64</f>
        <v>0.90099009900990101</v>
      </c>
      <c r="P8" s="70">
        <f t="shared" ref="P8" si="3">N8+O8</f>
        <v>0.92079207920792083</v>
      </c>
      <c r="Q8" s="75">
        <f>data!AC64</f>
        <v>191</v>
      </c>
      <c r="R8" s="72">
        <f>data!AF64/data!AN64</f>
        <v>3.4090909090909088E-2</v>
      </c>
      <c r="S8" s="67">
        <f>data!AG64/data!AN64</f>
        <v>0.90909090909090906</v>
      </c>
      <c r="T8" s="68">
        <f t="shared" ref="T8" si="4">R8+S8</f>
        <v>0.94318181818181812</v>
      </c>
      <c r="U8" s="66">
        <f>data!AH64/data!AO64</f>
        <v>7.2580645161290328E-2</v>
      </c>
      <c r="V8" s="69">
        <f>data!AI64/data!AO64</f>
        <v>0.82258064516129037</v>
      </c>
      <c r="W8" s="70">
        <f t="shared" ref="W8" si="5">U8+V8</f>
        <v>0.89516129032258074</v>
      </c>
      <c r="X8" s="75">
        <f>data!AP64</f>
        <v>212</v>
      </c>
      <c r="Y8" s="72">
        <f>data!AS64/data!BA64</f>
        <v>6.0606060606060608E-2</v>
      </c>
      <c r="Z8" s="67">
        <f>data!AT64/data!BA64</f>
        <v>0.83333333333333337</v>
      </c>
      <c r="AA8" s="68">
        <f t="shared" ref="AA8" si="6">Y8+Z8</f>
        <v>0.89393939393939403</v>
      </c>
      <c r="AB8" s="66">
        <f>data!AU64/data!BB64</f>
        <v>4.6153846153846156E-2</v>
      </c>
      <c r="AC8" s="69">
        <f>data!AV64/data!BB64</f>
        <v>0.87692307692307692</v>
      </c>
      <c r="AD8" s="70">
        <f t="shared" ref="AD8" si="7">AB8+AC8</f>
        <v>0.92307692307692313</v>
      </c>
      <c r="AE8" s="75">
        <f>data!BC64</f>
        <v>196</v>
      </c>
      <c r="AF8" s="72">
        <f>data!BF64/data!BN64</f>
        <v>9.8360655737704916E-2</v>
      </c>
      <c r="AG8" s="67">
        <f>data!BG64/data!BN64</f>
        <v>0.86885245901639341</v>
      </c>
      <c r="AH8" s="68">
        <f t="shared" ref="AH8" si="8">AF8+AG8</f>
        <v>0.96721311475409832</v>
      </c>
      <c r="AI8" s="66">
        <f>data!BH64/data!BO64</f>
        <v>1.834862385321101E-2</v>
      </c>
      <c r="AJ8" s="69">
        <f>data!BI64/data!BO64</f>
        <v>0.88990825688073394</v>
      </c>
      <c r="AK8" s="70">
        <f t="shared" ref="AK8" si="9">AI8+AJ8</f>
        <v>0.90825688073394495</v>
      </c>
      <c r="AL8" s="75">
        <f>data!BP64</f>
        <v>170</v>
      </c>
      <c r="AM8" s="72">
        <f>IFERROR(data!BS64/data!$CA64," ")</f>
        <v>8.0459770114942528E-2</v>
      </c>
      <c r="AN8" s="67">
        <f>IFERROR(data!BT64/data!$CA64," ")</f>
        <v>0.74712643678160917</v>
      </c>
      <c r="AO8" s="68">
        <f t="shared" ref="AO8" si="10">IFERROR(AM8+AN8," ")</f>
        <v>0.82758620689655171</v>
      </c>
      <c r="AP8" s="66">
        <f>IFERROR(data!BU64/data!$CB64," ")</f>
        <v>0</v>
      </c>
      <c r="AQ8" s="69">
        <f>IFERROR(data!BV64/data!$CB64," ")</f>
        <v>0.73529411764705888</v>
      </c>
      <c r="AR8" s="70">
        <f t="shared" ref="AR8" si="11">IFERROR(AP8+AQ8," ")</f>
        <v>0.73529411764705888</v>
      </c>
      <c r="AS8" s="75">
        <f>data!CC64</f>
        <v>189</v>
      </c>
      <c r="AT8" s="72">
        <f>IFERROR(data!CF64/data!$CN64," ")</f>
        <v>1.5625E-2</v>
      </c>
      <c r="AU8" s="67">
        <f>IFERROR(data!CG64/data!$CN64," ")</f>
        <v>0.796875</v>
      </c>
      <c r="AV8" s="68">
        <f>IFERROR(AT8+AU8," ")</f>
        <v>0.8125</v>
      </c>
      <c r="AW8" s="66">
        <f>IFERROR(data!CH64/data!$CO64," ")</f>
        <v>1.5151515151515152E-2</v>
      </c>
      <c r="AX8" s="69">
        <f>IFERROR(data!CI64/data!$CO64," ")</f>
        <v>0.74242424242424243</v>
      </c>
      <c r="AY8" s="70">
        <f>IFERROR(AW8+AX8," ")</f>
        <v>0.75757575757575757</v>
      </c>
      <c r="AZ8" s="75">
        <f>data!CP64</f>
        <v>130</v>
      </c>
      <c r="BA8" s="72">
        <f>IFERROR(data!CS64/data!$DA64," ")</f>
        <v>4.0816326530612242E-2</v>
      </c>
      <c r="BB8" s="67">
        <f>IFERROR(data!CT64/data!$DA64," ")</f>
        <v>0.7142857142857143</v>
      </c>
      <c r="BC8" s="68">
        <f>IFERROR(BA8+BB8," ")</f>
        <v>0.75510204081632659</v>
      </c>
      <c r="BD8" s="66">
        <f>IFERROR(data!CU64/data!$DB64," ")</f>
        <v>4.8387096774193547E-2</v>
      </c>
      <c r="BE8" s="69">
        <f>IFERROR(data!CV64/data!$DB64," ")</f>
        <v>0.64516129032258063</v>
      </c>
      <c r="BF8" s="70">
        <f>IFERROR(BD8+BE8," ")</f>
        <v>0.69354838709677413</v>
      </c>
      <c r="BG8" s="75">
        <f>data!DC64</f>
        <v>111</v>
      </c>
      <c r="BH8" s="72">
        <f>IFERROR(data!DF64/data!$DN64," ")</f>
        <v>8.5106382978723402E-2</v>
      </c>
      <c r="BI8" s="67">
        <f>IFERROR(data!DG53/data!$DN53," ")</f>
        <v>0.78</v>
      </c>
      <c r="BJ8" s="68">
        <f>IFERROR(BH8+BI8," ")</f>
        <v>0.86510638297872344</v>
      </c>
      <c r="BK8" s="66">
        <f>IFERROR(data!DH64/data!$DO64," ")</f>
        <v>0</v>
      </c>
      <c r="BL8" s="69">
        <f>IFERROR(data!DI64/data!$DO64," ")</f>
        <v>0.8</v>
      </c>
      <c r="BM8" s="70">
        <f>IFERROR(BK8+BL8," ")</f>
        <v>0.8</v>
      </c>
      <c r="BN8" s="75">
        <f>data!DP64</f>
        <v>92</v>
      </c>
      <c r="BO8" s="72">
        <f>IFERROR(data!DS64/data!$EA64," ")</f>
        <v>4.6511627906976744E-2</v>
      </c>
      <c r="BP8" s="67">
        <f>IFERROR(data!DT64/data!$EA64," ")</f>
        <v>0.81395348837209303</v>
      </c>
      <c r="BQ8" s="68">
        <f t="shared" ref="BQ8:BQ10" si="12">IFERROR(BO8+BP8," ")</f>
        <v>0.86046511627906974</v>
      </c>
      <c r="BR8" s="66">
        <f>IFERROR(data!DU64/data!$EB64," ")</f>
        <v>2.1276595744680851E-2</v>
      </c>
      <c r="BS8" s="69">
        <f>IFERROR(data!DV64/data!$EB64," ")</f>
        <v>0.7021276595744681</v>
      </c>
      <c r="BT8" s="70">
        <f t="shared" ref="BT8:BT10" si="13">IFERROR(BR8+BS8," ")</f>
        <v>0.72340425531914898</v>
      </c>
      <c r="BU8" s="75">
        <f>data!EC64</f>
        <v>90</v>
      </c>
    </row>
    <row r="9" spans="1:73" s="34" customFormat="1" x14ac:dyDescent="0.25">
      <c r="A9" s="27"/>
      <c r="B9" s="28" t="s">
        <v>64</v>
      </c>
      <c r="C9" s="28" t="s">
        <v>64</v>
      </c>
      <c r="D9" s="33">
        <f>data!F65/data!N65</f>
        <v>0.140625</v>
      </c>
      <c r="E9" s="31">
        <f>data!G65/data!N65</f>
        <v>0.73046875</v>
      </c>
      <c r="F9" s="25">
        <f t="shared" ref="F9:F10" si="14">D9+E9</f>
        <v>0.87109375</v>
      </c>
      <c r="G9" s="29">
        <f>data!H65/data!O65</f>
        <v>0.12056737588652482</v>
      </c>
      <c r="H9" s="31">
        <f>data!I65/data!O65</f>
        <v>0.7021276595744681</v>
      </c>
      <c r="I9" s="40">
        <f t="shared" ref="I9:I10" si="15">G9+H9</f>
        <v>0.82269503546099287</v>
      </c>
      <c r="J9" s="47">
        <f>data!P65</f>
        <v>397</v>
      </c>
      <c r="K9" s="33">
        <f>data!S65/data!AA65</f>
        <v>0.10043668122270742</v>
      </c>
      <c r="L9" s="31">
        <f>data!T65/data!AA65</f>
        <v>0.76419213973799127</v>
      </c>
      <c r="M9" s="25">
        <f t="shared" ref="M9:M10" si="16">K9+L9</f>
        <v>0.86462882096069871</v>
      </c>
      <c r="N9" s="29">
        <f>data!U65/data!AB65</f>
        <v>6.8493150684931503E-2</v>
      </c>
      <c r="O9" s="31">
        <f>data!V65/data!AB65</f>
        <v>0.75342465753424659</v>
      </c>
      <c r="P9" s="40">
        <f t="shared" ref="P9:P10" si="17">N9+O9</f>
        <v>0.82191780821917804</v>
      </c>
      <c r="Q9" s="47">
        <f>data!AC65</f>
        <v>375</v>
      </c>
      <c r="R9" s="33">
        <f>data!AF65/data!AN65</f>
        <v>0.16371681415929204</v>
      </c>
      <c r="S9" s="31">
        <f>data!AG65/data!AN65</f>
        <v>0.76106194690265483</v>
      </c>
      <c r="T9" s="25">
        <f t="shared" ref="T9:T10" si="18">R9+S9</f>
        <v>0.9247787610619469</v>
      </c>
      <c r="U9" s="29">
        <f>data!AH65/data!AO65</f>
        <v>0.104</v>
      </c>
      <c r="V9" s="31">
        <f>data!AI65/data!AO65</f>
        <v>0.73599999999999999</v>
      </c>
      <c r="W9" s="40">
        <f t="shared" ref="W9:W10" si="19">U9+V9</f>
        <v>0.84</v>
      </c>
      <c r="X9" s="47">
        <f>data!AP65</f>
        <v>351</v>
      </c>
      <c r="Y9" s="33">
        <f>data!AS65/data!BA65</f>
        <v>9.2592592592592587E-2</v>
      </c>
      <c r="Z9" s="31">
        <f>data!AT65/data!BA65</f>
        <v>0.73611111111111116</v>
      </c>
      <c r="AA9" s="25">
        <f t="shared" ref="AA9:AA10" si="20">Y9+Z9</f>
        <v>0.82870370370370372</v>
      </c>
      <c r="AB9" s="29">
        <f>data!AU65/data!BB65</f>
        <v>3.3898305084745763E-2</v>
      </c>
      <c r="AC9" s="31">
        <f>data!AV65/data!BB65</f>
        <v>0.83050847457627119</v>
      </c>
      <c r="AD9" s="40">
        <f t="shared" ref="AD9:AD10" si="21">AB9+AC9</f>
        <v>0.86440677966101698</v>
      </c>
      <c r="AE9" s="47">
        <f>data!BC65</f>
        <v>334</v>
      </c>
      <c r="AF9" s="33">
        <f>data!BF65/data!BN65</f>
        <v>6.6666666666666666E-2</v>
      </c>
      <c r="AG9" s="31">
        <f>data!BG65/data!BN65</f>
        <v>0.82666666666666666</v>
      </c>
      <c r="AH9" s="25">
        <f t="shared" ref="AH9:AH10" si="22">AF9+AG9</f>
        <v>0.89333333333333331</v>
      </c>
      <c r="AI9" s="29">
        <f>data!BH65/data!BO65</f>
        <v>8.2191780821917804E-2</v>
      </c>
      <c r="AJ9" s="31">
        <f>data!BI65/data!BO65</f>
        <v>0.76712328767123283</v>
      </c>
      <c r="AK9" s="40">
        <f t="shared" ref="AK9:AK10" si="23">AI9+AJ9</f>
        <v>0.84931506849315064</v>
      </c>
      <c r="AL9" s="47">
        <f>data!BP65</f>
        <v>371</v>
      </c>
      <c r="AM9" s="33">
        <f>IFERROR(data!BS65/data!$CA65," ")</f>
        <v>6.8376068376068383E-2</v>
      </c>
      <c r="AN9" s="31">
        <f>IFERROR(data!BT65/data!$CA65," ")</f>
        <v>0.77350427350427353</v>
      </c>
      <c r="AO9" s="25">
        <f t="shared" ref="AO9:AO10" si="24">IFERROR(AM9+AN9," ")</f>
        <v>0.84188034188034189</v>
      </c>
      <c r="AP9" s="29">
        <f>IFERROR(data!BU65/data!$CB65," ")</f>
        <v>5.1612903225806452E-2</v>
      </c>
      <c r="AQ9" s="31">
        <f>IFERROR(data!BV65/data!$CB65," ")</f>
        <v>0.7290322580645161</v>
      </c>
      <c r="AR9" s="40">
        <f t="shared" ref="AR9:AR10" si="25">IFERROR(AP9+AQ9," ")</f>
        <v>0.78064516129032258</v>
      </c>
      <c r="AS9" s="47">
        <f>data!CC65</f>
        <v>389</v>
      </c>
      <c r="AT9" s="33">
        <f>IFERROR(data!CF65/data!$CN65," ")</f>
        <v>8.8669950738916259E-2</v>
      </c>
      <c r="AU9" s="31">
        <f>IFERROR(data!CG65/data!$CN65," ")</f>
        <v>0.74876847290640391</v>
      </c>
      <c r="AV9" s="25">
        <f t="shared" ref="AV9:AV10" si="26">IFERROR(AT9+AU9," ")</f>
        <v>0.83743842364532017</v>
      </c>
      <c r="AW9" s="29">
        <f>IFERROR(data!CH65/data!$CO65," ")</f>
        <v>4.2553191489361701E-2</v>
      </c>
      <c r="AX9" s="31">
        <f>IFERROR(data!CI65/data!$CO65," ")</f>
        <v>0.8014184397163121</v>
      </c>
      <c r="AY9" s="40">
        <f t="shared" ref="AY9:AY10" si="27">IFERROR(AW9+AX9," ")</f>
        <v>0.84397163120567376</v>
      </c>
      <c r="AZ9" s="47">
        <f>data!CP65</f>
        <v>344</v>
      </c>
      <c r="BA9" s="33">
        <f>IFERROR(data!CS65/data!$DA65," ")</f>
        <v>8.5889570552147243E-2</v>
      </c>
      <c r="BB9" s="31">
        <f>IFERROR(data!CT65/data!$DA65," ")</f>
        <v>0.77300613496932513</v>
      </c>
      <c r="BC9" s="25">
        <f t="shared" ref="BC9:BC10" si="28">IFERROR(BA9+BB9," ")</f>
        <v>0.85889570552147232</v>
      </c>
      <c r="BD9" s="29">
        <f>IFERROR(data!CU65/data!$DB65," ")</f>
        <v>2.7586206896551724E-2</v>
      </c>
      <c r="BE9" s="31">
        <f>IFERROR(data!CV65/data!$DB65," ")</f>
        <v>0.82758620689655171</v>
      </c>
      <c r="BF9" s="40">
        <f t="shared" ref="BF9:BF10" si="29">IFERROR(BD9+BE9," ")</f>
        <v>0.85517241379310338</v>
      </c>
      <c r="BG9" s="47">
        <f>data!DC65</f>
        <v>308</v>
      </c>
      <c r="BH9" s="33">
        <f>IFERROR(data!DF65/data!$DN65," ")</f>
        <v>6.5476190476190479E-2</v>
      </c>
      <c r="BI9" s="31">
        <f>IFERROR(data!DG54/data!$DN54," ")</f>
        <v>0.83838383838383834</v>
      </c>
      <c r="BJ9" s="25">
        <f t="shared" ref="BJ9:BJ10" si="30">IFERROR(BH9+BI9," ")</f>
        <v>0.90386002886002881</v>
      </c>
      <c r="BK9" s="29">
        <f>IFERROR(data!DH65/data!$DO65," ")</f>
        <v>3.5087719298245612E-2</v>
      </c>
      <c r="BL9" s="31">
        <f>IFERROR(data!DI65/data!$DO65," ")</f>
        <v>0.8771929824561403</v>
      </c>
      <c r="BM9" s="40">
        <f t="shared" ref="BM9:BM10" si="31">IFERROR(BK9+BL9," ")</f>
        <v>0.91228070175438591</v>
      </c>
      <c r="BN9" s="47">
        <f>data!DP65</f>
        <v>282</v>
      </c>
      <c r="BO9" s="33">
        <f>IFERROR(data!DS65/data!$EA65," ")</f>
        <v>8.8235294117647065E-2</v>
      </c>
      <c r="BP9" s="31">
        <f>IFERROR(data!DT65/data!$EA65," ")</f>
        <v>0.75882352941176467</v>
      </c>
      <c r="BQ9" s="25">
        <f t="shared" si="12"/>
        <v>0.84705882352941175</v>
      </c>
      <c r="BR9" s="29">
        <f>IFERROR(data!DU65/data!$EB65," ")</f>
        <v>5.6451612903225805E-2</v>
      </c>
      <c r="BS9" s="31">
        <f>IFERROR(data!DV65/data!$EB65," ")</f>
        <v>0.85483870967741937</v>
      </c>
      <c r="BT9" s="40">
        <f t="shared" si="13"/>
        <v>0.91129032258064513</v>
      </c>
      <c r="BU9" s="47">
        <f>data!EC65</f>
        <v>294</v>
      </c>
    </row>
    <row r="10" spans="1:73" s="54" customFormat="1" ht="15.75" thickBot="1" x14ac:dyDescent="0.3">
      <c r="A10" s="35" t="s">
        <v>116</v>
      </c>
      <c r="B10" s="48"/>
      <c r="C10" s="48"/>
      <c r="D10" s="49">
        <f>data!F66/data!N66</f>
        <v>0.1130952380952381</v>
      </c>
      <c r="E10" s="50">
        <f>data!G66/data!N66</f>
        <v>0.76190476190476186</v>
      </c>
      <c r="F10" s="37">
        <f t="shared" si="14"/>
        <v>0.875</v>
      </c>
      <c r="G10" s="51">
        <f>data!H66/data!O66</f>
        <v>8.0645161290322578E-2</v>
      </c>
      <c r="H10" s="52">
        <f>data!I66/data!O66</f>
        <v>0.75806451612903225</v>
      </c>
      <c r="I10" s="38">
        <f t="shared" si="15"/>
        <v>0.83870967741935487</v>
      </c>
      <c r="J10" s="53">
        <f>data!P66</f>
        <v>584</v>
      </c>
      <c r="K10" s="49">
        <f>data!S66/data!AA66</f>
        <v>8.7774294670846395E-2</v>
      </c>
      <c r="L10" s="50">
        <f>data!T66/data!AA66</f>
        <v>0.7931034482758621</v>
      </c>
      <c r="M10" s="37">
        <f t="shared" si="16"/>
        <v>0.88087774294670851</v>
      </c>
      <c r="N10" s="51">
        <f>data!U66/data!AB66</f>
        <v>4.8582995951417005E-2</v>
      </c>
      <c r="O10" s="52">
        <f>data!V66/data!AB66</f>
        <v>0.81376518218623484</v>
      </c>
      <c r="P10" s="38">
        <f t="shared" si="17"/>
        <v>0.86234817813765186</v>
      </c>
      <c r="Q10" s="53">
        <f>data!AC66</f>
        <v>566</v>
      </c>
      <c r="R10" s="49">
        <f>data!AF66/data!AN66</f>
        <v>0.12738853503184713</v>
      </c>
      <c r="S10" s="50">
        <f>data!AG66/data!AN66</f>
        <v>0.80254777070063699</v>
      </c>
      <c r="T10" s="37">
        <f t="shared" si="18"/>
        <v>0.92993630573248409</v>
      </c>
      <c r="U10" s="51">
        <f>data!AH66/data!AO66</f>
        <v>8.8353413654618476E-2</v>
      </c>
      <c r="V10" s="52">
        <f>data!AI66/data!AO66</f>
        <v>0.77911646586345384</v>
      </c>
      <c r="W10" s="38">
        <f t="shared" si="19"/>
        <v>0.86746987951807231</v>
      </c>
      <c r="X10" s="53">
        <f>data!AP66</f>
        <v>563</v>
      </c>
      <c r="Y10" s="49">
        <f>data!AS66/data!BA66</f>
        <v>8.5106382978723402E-2</v>
      </c>
      <c r="Z10" s="50">
        <f>data!AT66/data!BA66</f>
        <v>0.75886524822695034</v>
      </c>
      <c r="AA10" s="37">
        <f t="shared" si="20"/>
        <v>0.84397163120567376</v>
      </c>
      <c r="AB10" s="51">
        <f>data!AU66/data!BB66</f>
        <v>4.0322580645161289E-2</v>
      </c>
      <c r="AC10" s="52">
        <f>data!AV66/data!BB66</f>
        <v>0.85483870967741937</v>
      </c>
      <c r="AD10" s="38">
        <f t="shared" si="21"/>
        <v>0.89516129032258063</v>
      </c>
      <c r="AE10" s="53">
        <f>data!BC66</f>
        <v>530</v>
      </c>
      <c r="AF10" s="49">
        <f>data!BF66/data!BN66</f>
        <v>7.3426573426573424E-2</v>
      </c>
      <c r="AG10" s="50">
        <f>data!BG66/data!BN66</f>
        <v>0.83566433566433562</v>
      </c>
      <c r="AH10" s="37">
        <f t="shared" si="22"/>
        <v>0.90909090909090906</v>
      </c>
      <c r="AI10" s="51">
        <f>data!BH66/data!BO66</f>
        <v>5.4901960784313725E-2</v>
      </c>
      <c r="AJ10" s="52">
        <f>data!BI66/data!BO66</f>
        <v>0.81960784313725488</v>
      </c>
      <c r="AK10" s="38">
        <f t="shared" si="23"/>
        <v>0.87450980392156863</v>
      </c>
      <c r="AL10" s="53">
        <f>data!BP66</f>
        <v>541</v>
      </c>
      <c r="AM10" s="49">
        <f>IFERROR(data!BS66/data!$CA66," ")</f>
        <v>7.1651090342679122E-2</v>
      </c>
      <c r="AN10" s="50">
        <f>IFERROR(data!BT66/data!$CA66," ")</f>
        <v>0.76635514018691586</v>
      </c>
      <c r="AO10" s="37">
        <f t="shared" si="24"/>
        <v>0.838006230529595</v>
      </c>
      <c r="AP10" s="51">
        <f>IFERROR(data!BU66/data!$CB66," ")</f>
        <v>3.1128404669260701E-2</v>
      </c>
      <c r="AQ10" s="52">
        <f>IFERROR(data!BV66/data!$CB66," ")</f>
        <v>0.73151750972762641</v>
      </c>
      <c r="AR10" s="38">
        <f t="shared" si="25"/>
        <v>0.76264591439688711</v>
      </c>
      <c r="AS10" s="53">
        <f>data!CC66</f>
        <v>578</v>
      </c>
      <c r="AT10" s="49">
        <f>IFERROR(data!CF66/data!$CN66," ")</f>
        <v>7.116104868913857E-2</v>
      </c>
      <c r="AU10" s="50">
        <f>IFERROR(data!CG66/data!$CN66," ")</f>
        <v>0.76029962546816476</v>
      </c>
      <c r="AV10" s="37">
        <f t="shared" si="26"/>
        <v>0.83146067415730329</v>
      </c>
      <c r="AW10" s="51">
        <f>IFERROR(data!CH66/data!$CO66," ")</f>
        <v>3.3816425120772944E-2</v>
      </c>
      <c r="AX10" s="52">
        <f>IFERROR(data!CI66/data!$CO66," ")</f>
        <v>0.78260869565217395</v>
      </c>
      <c r="AY10" s="38">
        <f t="shared" si="27"/>
        <v>0.81642512077294693</v>
      </c>
      <c r="AZ10" s="53">
        <f>data!CP66</f>
        <v>474</v>
      </c>
      <c r="BA10" s="49">
        <f>IFERROR(data!CS66/data!$DA66," ")</f>
        <v>7.5471698113207544E-2</v>
      </c>
      <c r="BB10" s="50">
        <f>IFERROR(data!CT66/data!$DA66," ")</f>
        <v>0.75943396226415094</v>
      </c>
      <c r="BC10" s="37">
        <f t="shared" si="28"/>
        <v>0.83490566037735847</v>
      </c>
      <c r="BD10" s="51">
        <f>IFERROR(data!CU66/data!$DB66," ")</f>
        <v>3.3816425120772944E-2</v>
      </c>
      <c r="BE10" s="52">
        <f>IFERROR(data!CV66/data!$DB66," ")</f>
        <v>0.77294685990338163</v>
      </c>
      <c r="BF10" s="38">
        <f t="shared" si="29"/>
        <v>0.80676328502415462</v>
      </c>
      <c r="BG10" s="53">
        <f>data!DC66</f>
        <v>419</v>
      </c>
      <c r="BH10" s="49">
        <f>IFERROR(data!DF66/data!$DN66," ")</f>
        <v>7.2072072072072071E-2</v>
      </c>
      <c r="BI10" s="50">
        <f>IFERROR(data!DG55/data!$DN55," ")</f>
        <v>0.86363636363636365</v>
      </c>
      <c r="BJ10" s="37">
        <f t="shared" si="30"/>
        <v>0.93570843570843576</v>
      </c>
      <c r="BK10" s="51">
        <f>IFERROR(data!DH66/data!$DO66," ")</f>
        <v>2.5000000000000001E-2</v>
      </c>
      <c r="BL10" s="52">
        <f>IFERROR(data!DI66/data!$DO66," ")</f>
        <v>0.85</v>
      </c>
      <c r="BM10" s="38">
        <f t="shared" si="31"/>
        <v>0.875</v>
      </c>
      <c r="BN10" s="53">
        <f>data!DP66</f>
        <v>382</v>
      </c>
      <c r="BO10" s="49">
        <f>IFERROR(data!DS66/data!$EA66," ")</f>
        <v>0.10126582278481013</v>
      </c>
      <c r="BP10" s="50">
        <f>IFERROR(data!DT66/data!$EA66," ")</f>
        <v>0.72573839662447259</v>
      </c>
      <c r="BQ10" s="37">
        <f t="shared" si="12"/>
        <v>0.8270042194092827</v>
      </c>
      <c r="BR10" s="51">
        <f>IFERROR(data!DU66/data!$EB66," ")</f>
        <v>4.5714285714285714E-2</v>
      </c>
      <c r="BS10" s="52">
        <f>IFERROR(data!DV66/data!$EB66," ")</f>
        <v>0.80571428571428572</v>
      </c>
      <c r="BT10" s="38">
        <f t="shared" si="13"/>
        <v>0.85142857142857142</v>
      </c>
      <c r="BU10" s="53">
        <f>data!EC66</f>
        <v>412</v>
      </c>
    </row>
    <row r="12" spans="1:73" x14ac:dyDescent="0.25">
      <c r="C12" t="s">
        <v>107</v>
      </c>
    </row>
    <row r="13" spans="1:73" x14ac:dyDescent="0.25">
      <c r="C13" s="39" t="s">
        <v>108</v>
      </c>
    </row>
    <row r="14" spans="1:73" x14ac:dyDescent="0.25">
      <c r="C14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21"/>
  <sheetViews>
    <sheetView zoomScaleNormal="100" workbookViewId="0">
      <pane xSplit="3" ySplit="6" topLeftCell="BF7" activePane="bottomRight" state="frozen"/>
      <selection activeCell="BR20" sqref="BR20"/>
      <selection pane="topRight" activeCell="BR20" sqref="BR20"/>
      <selection pane="bottomLeft" activeCell="BR20" sqref="BR20"/>
      <selection pane="bottomRight" activeCell="BW1" sqref="BW1:BX1048576"/>
    </sheetView>
  </sheetViews>
  <sheetFormatPr defaultRowHeight="15" x14ac:dyDescent="0.25"/>
  <cols>
    <col min="1" max="1" width="4.7109375" customWidth="1"/>
    <col min="2" max="2" width="13.7109375" customWidth="1"/>
    <col min="3" max="3" width="24.85546875" customWidth="1"/>
    <col min="4" max="6" width="9.140625" customWidth="1"/>
    <col min="7" max="9" width="8.85546875" customWidth="1"/>
    <col min="10" max="10" width="6" customWidth="1"/>
    <col min="11" max="16" width="8.85546875" customWidth="1"/>
    <col min="17" max="17" width="6" customWidth="1"/>
    <col min="18" max="23" width="8.85546875" customWidth="1"/>
    <col min="24" max="24" width="6" customWidth="1"/>
    <col min="25" max="30" width="8.85546875" customWidth="1"/>
    <col min="31" max="31" width="6" customWidth="1"/>
    <col min="32" max="33" width="8.85546875" customWidth="1"/>
    <col min="34" max="37" width="9.140625" customWidth="1"/>
    <col min="38" max="38" width="6" customWidth="1"/>
    <col min="39" max="40" width="8.85546875" customWidth="1"/>
    <col min="41" max="44" width="9.140625" customWidth="1"/>
    <col min="45" max="45" width="6" customWidth="1"/>
    <col min="46" max="47" width="8.85546875" customWidth="1"/>
    <col min="48" max="51" width="9.140625" customWidth="1"/>
    <col min="52" max="52" width="6" customWidth="1"/>
    <col min="53" max="54" width="8.85546875" customWidth="1"/>
    <col min="55" max="58" width="9.140625" customWidth="1"/>
    <col min="59" max="59" width="6" customWidth="1"/>
  </cols>
  <sheetData>
    <row r="1" spans="1:73" ht="18.75" customHeight="1" x14ac:dyDescent="0.3">
      <c r="C1" s="1" t="s">
        <v>91</v>
      </c>
    </row>
    <row r="2" spans="1:73" ht="19.5" customHeight="1" thickBot="1" x14ac:dyDescent="0.35">
      <c r="A2" s="2"/>
      <c r="B2" s="2"/>
      <c r="C2" s="2" t="s">
        <v>117</v>
      </c>
    </row>
    <row r="3" spans="1:73" x14ac:dyDescent="0.25">
      <c r="A3" s="3"/>
      <c r="B3" s="45"/>
      <c r="C3" s="150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5"/>
      <c r="BH3" s="7" t="s">
        <v>151</v>
      </c>
      <c r="BI3" s="5"/>
      <c r="BJ3" s="5"/>
      <c r="BK3" s="5"/>
      <c r="BL3" s="5"/>
      <c r="BM3" s="5"/>
      <c r="BN3" s="6"/>
      <c r="BO3" s="7" t="s">
        <v>157</v>
      </c>
      <c r="BP3" s="5"/>
      <c r="BQ3" s="5"/>
      <c r="BR3" s="5"/>
      <c r="BS3" s="5"/>
      <c r="BT3" s="5"/>
      <c r="BU3" s="6"/>
    </row>
    <row r="4" spans="1:73" s="15" customFormat="1" ht="15" customHeight="1" x14ac:dyDescent="0.25">
      <c r="A4" s="8"/>
      <c r="B4" s="9"/>
      <c r="C4" s="151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4" t="s">
        <v>98</v>
      </c>
      <c r="BH4" s="14" t="s">
        <v>97</v>
      </c>
      <c r="BI4" s="11"/>
      <c r="BJ4" s="11"/>
      <c r="BK4" s="11"/>
      <c r="BL4" s="11"/>
      <c r="BM4" s="12"/>
      <c r="BN4" s="13" t="s">
        <v>98</v>
      </c>
      <c r="BO4" s="14" t="s">
        <v>97</v>
      </c>
      <c r="BP4" s="11"/>
      <c r="BQ4" s="11"/>
      <c r="BR4" s="11"/>
      <c r="BS4" s="11"/>
      <c r="BT4" s="12"/>
      <c r="BU4" s="13" t="s">
        <v>98</v>
      </c>
    </row>
    <row r="5" spans="1:73" s="15" customFormat="1" ht="15" customHeight="1" x14ac:dyDescent="0.25">
      <c r="A5" s="8"/>
      <c r="B5" s="9"/>
      <c r="C5" s="151"/>
      <c r="D5" s="14" t="s">
        <v>99</v>
      </c>
      <c r="E5" s="11"/>
      <c r="F5" s="16"/>
      <c r="G5" s="10" t="s">
        <v>100</v>
      </c>
      <c r="H5" s="17"/>
      <c r="I5" s="16"/>
      <c r="J5" s="13" t="s">
        <v>101</v>
      </c>
      <c r="K5" s="14" t="s">
        <v>99</v>
      </c>
      <c r="L5" s="11"/>
      <c r="M5" s="16"/>
      <c r="N5" s="10" t="s">
        <v>100</v>
      </c>
      <c r="O5" s="17"/>
      <c r="P5" s="16"/>
      <c r="Q5" s="13" t="s">
        <v>101</v>
      </c>
      <c r="R5" s="14" t="s">
        <v>99</v>
      </c>
      <c r="S5" s="11"/>
      <c r="T5" s="16"/>
      <c r="U5" s="10" t="s">
        <v>100</v>
      </c>
      <c r="V5" s="17"/>
      <c r="W5" s="16"/>
      <c r="X5" s="13" t="s">
        <v>101</v>
      </c>
      <c r="Y5" s="14" t="s">
        <v>99</v>
      </c>
      <c r="Z5" s="11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1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1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4" t="s">
        <v>101</v>
      </c>
      <c r="BH5" s="14" t="s">
        <v>99</v>
      </c>
      <c r="BI5" s="11"/>
      <c r="BJ5" s="16"/>
      <c r="BK5" s="10" t="s">
        <v>100</v>
      </c>
      <c r="BL5" s="17"/>
      <c r="BM5" s="16"/>
      <c r="BN5" s="13" t="s">
        <v>101</v>
      </c>
      <c r="BO5" s="14" t="s">
        <v>99</v>
      </c>
      <c r="BP5" s="11"/>
      <c r="BQ5" s="16"/>
      <c r="BR5" s="10" t="s">
        <v>100</v>
      </c>
      <c r="BS5" s="17"/>
      <c r="BT5" s="16"/>
      <c r="BU5" s="13" t="s">
        <v>101</v>
      </c>
    </row>
    <row r="6" spans="1:73" s="15" customFormat="1" ht="35.25" customHeight="1" thickBot="1" x14ac:dyDescent="0.3">
      <c r="A6" s="18"/>
      <c r="B6" s="19"/>
      <c r="C6" s="152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135"/>
      <c r="BH6" s="24" t="s">
        <v>102</v>
      </c>
      <c r="BI6" s="21" t="s">
        <v>103</v>
      </c>
      <c r="BJ6" s="22" t="s">
        <v>104</v>
      </c>
      <c r="BK6" s="20" t="s">
        <v>102</v>
      </c>
      <c r="BL6" s="21" t="s">
        <v>103</v>
      </c>
      <c r="BM6" s="22" t="s">
        <v>104</v>
      </c>
      <c r="BN6" s="23"/>
      <c r="BO6" s="24" t="s">
        <v>102</v>
      </c>
      <c r="BP6" s="21" t="s">
        <v>103</v>
      </c>
      <c r="BQ6" s="22" t="s">
        <v>104</v>
      </c>
      <c r="BR6" s="20" t="s">
        <v>102</v>
      </c>
      <c r="BS6" s="21" t="s">
        <v>103</v>
      </c>
      <c r="BT6" s="22" t="s">
        <v>104</v>
      </c>
      <c r="BU6" s="23"/>
    </row>
    <row r="7" spans="1:73" s="34" customFormat="1" ht="15.75" thickTop="1" x14ac:dyDescent="0.25">
      <c r="A7" s="27" t="s">
        <v>118</v>
      </c>
      <c r="B7" s="28" t="s">
        <v>66</v>
      </c>
      <c r="C7" s="74" t="s">
        <v>66</v>
      </c>
      <c r="D7" s="33">
        <f>data!F67/data!N67</f>
        <v>9.9009900990099015E-2</v>
      </c>
      <c r="E7" s="30">
        <f>data!G67/data!N67</f>
        <v>0.76237623762376239</v>
      </c>
      <c r="F7" s="25">
        <f t="shared" ref="F7" si="0">D7+E7</f>
        <v>0.86138613861386137</v>
      </c>
      <c r="G7" s="29">
        <f>data!H67/data!O67</f>
        <v>4.8387096774193547E-2</v>
      </c>
      <c r="H7" s="31">
        <f>data!I67/data!O67</f>
        <v>0.80645161290322576</v>
      </c>
      <c r="I7" s="40">
        <f t="shared" ref="I7" si="1">G7+H7</f>
        <v>0.85483870967741926</v>
      </c>
      <c r="J7" s="32">
        <f>data!P67</f>
        <v>326</v>
      </c>
      <c r="K7" s="33">
        <f>data!S67/data!AA67</f>
        <v>7.7981651376146793E-2</v>
      </c>
      <c r="L7" s="30">
        <f>data!T67/data!AA67</f>
        <v>0.77981651376146788</v>
      </c>
      <c r="M7" s="25">
        <f t="shared" ref="M7" si="2">K7+L7</f>
        <v>0.85779816513761464</v>
      </c>
      <c r="N7" s="29">
        <f>data!U67/data!AB67</f>
        <v>5.737704918032787E-2</v>
      </c>
      <c r="O7" s="31">
        <f>data!V67/data!AB67</f>
        <v>0.75409836065573765</v>
      </c>
      <c r="P7" s="40">
        <f t="shared" ref="P7" si="3">N7+O7</f>
        <v>0.81147540983606548</v>
      </c>
      <c r="Q7" s="32">
        <f>data!AC67</f>
        <v>340</v>
      </c>
      <c r="R7" s="33">
        <f>data!AF67/data!AN67</f>
        <v>5.4263565891472867E-2</v>
      </c>
      <c r="S7" s="30">
        <f>data!AG67/data!AN67</f>
        <v>0.79457364341085268</v>
      </c>
      <c r="T7" s="25">
        <f t="shared" ref="T7" si="4">R7+S7</f>
        <v>0.84883720930232553</v>
      </c>
      <c r="U7" s="29">
        <f>data!AH67/data!AO67</f>
        <v>4.6511627906976744E-2</v>
      </c>
      <c r="V7" s="31">
        <f>data!AI67/data!AO67</f>
        <v>0.72868217054263562</v>
      </c>
      <c r="W7" s="40">
        <f t="shared" ref="W7" si="5">U7+V7</f>
        <v>0.77519379844961234</v>
      </c>
      <c r="X7" s="32">
        <f>data!AP67</f>
        <v>387</v>
      </c>
      <c r="Y7" s="33">
        <f>data!AS67/data!BA67</f>
        <v>9.9041533546325874E-2</v>
      </c>
      <c r="Z7" s="30">
        <f>data!AT67/data!BA67</f>
        <v>0.72204472843450485</v>
      </c>
      <c r="AA7" s="25">
        <f t="shared" ref="AA7" si="6">Y7+Z7</f>
        <v>0.82108626198083068</v>
      </c>
      <c r="AB7" s="29">
        <f>data!AU67/data!BB67</f>
        <v>3.5714285714285712E-2</v>
      </c>
      <c r="AC7" s="31">
        <f>data!AV67/data!BB67</f>
        <v>0.8035714285714286</v>
      </c>
      <c r="AD7" s="40">
        <f t="shared" ref="AD7" si="7">AB7+AC7</f>
        <v>0.8392857142857143</v>
      </c>
      <c r="AE7" s="32">
        <f>data!BC67</f>
        <v>425</v>
      </c>
      <c r="AF7" s="33">
        <f>data!BF67/data!BN67</f>
        <v>7.6923076923076927E-2</v>
      </c>
      <c r="AG7" s="30">
        <f>data!BG67/data!BN67</f>
        <v>0.77538461538461534</v>
      </c>
      <c r="AH7" s="25">
        <f t="shared" ref="AH7" si="8">AF7+AG7</f>
        <v>0.85230769230769221</v>
      </c>
      <c r="AI7" s="29">
        <f>data!BH67/data!BO67</f>
        <v>3.125E-2</v>
      </c>
      <c r="AJ7" s="31">
        <f>data!BI67/data!BO67</f>
        <v>0.8203125</v>
      </c>
      <c r="AK7" s="40">
        <f t="shared" ref="AK7" si="9">AI7+AJ7</f>
        <v>0.8515625</v>
      </c>
      <c r="AL7" s="32">
        <f>data!BP67</f>
        <v>453</v>
      </c>
      <c r="AM7" s="100">
        <f>IFERROR(data!BS67/data!$CA67," ")</f>
        <v>6.535947712418301E-2</v>
      </c>
      <c r="AN7" s="101">
        <f>IFERROR(data!BT67/data!$CA67," ")</f>
        <v>0.80392156862745101</v>
      </c>
      <c r="AO7" s="102">
        <f t="shared" ref="AO7" si="10">IFERROR(AM7+AN7," ")</f>
        <v>0.86928104575163401</v>
      </c>
      <c r="AP7" s="103">
        <f>IFERROR(data!BU67/data!$CB67," ")</f>
        <v>0</v>
      </c>
      <c r="AQ7" s="104">
        <f>IFERROR(data!BV67/data!$CB67," ")</f>
        <v>0.875</v>
      </c>
      <c r="AR7" s="105">
        <f t="shared" ref="AR7" si="11">IFERROR(AP7+AQ7," ")</f>
        <v>0.875</v>
      </c>
      <c r="AS7" s="106">
        <f>data!CC67</f>
        <v>402</v>
      </c>
      <c r="AT7" s="100">
        <f>IFERROR(data!CF67/data!$CN67," ")</f>
        <v>7.8864353312302835E-2</v>
      </c>
      <c r="AU7" s="101">
        <f>IFERROR(data!CG67/data!$CN67," ")</f>
        <v>0.78548895899053628</v>
      </c>
      <c r="AV7" s="102">
        <f>IFERROR(AT7+AU7," ")</f>
        <v>0.86435331230283907</v>
      </c>
      <c r="AW7" s="103">
        <f>IFERROR(data!CH67/data!$CO67," ")</f>
        <v>2.3809523809523808E-2</v>
      </c>
      <c r="AX7" s="104">
        <f>IFERROR(data!CI67/data!$CO67," ")</f>
        <v>0.7142857142857143</v>
      </c>
      <c r="AY7" s="105">
        <f>IFERROR(AW7+AX7," ")</f>
        <v>0.73809523809523814</v>
      </c>
      <c r="AZ7" s="106">
        <f>data!CP67</f>
        <v>401</v>
      </c>
      <c r="BA7" s="29">
        <f>IFERROR(data!CS67/data!$DA67," ")</f>
        <v>5.5232558139534885E-2</v>
      </c>
      <c r="BB7" s="30">
        <f>IFERROR(data!CT67/data!$DA67," ")</f>
        <v>0.79069767441860461</v>
      </c>
      <c r="BC7" s="25">
        <f>IFERROR(BA7+BB7," ")</f>
        <v>0.84593023255813948</v>
      </c>
      <c r="BD7" s="29">
        <f>IFERROR(data!CU67/data!$DB67," ")</f>
        <v>7.5949367088607597E-2</v>
      </c>
      <c r="BE7" s="30">
        <f>IFERROR(data!CV67/data!$DB67," ")</f>
        <v>0.79746835443037978</v>
      </c>
      <c r="BF7" s="25">
        <f>IFERROR(BD7+BE7," ")</f>
        <v>0.87341772151898733</v>
      </c>
      <c r="BG7" s="200">
        <f>data!DC67</f>
        <v>423</v>
      </c>
      <c r="BH7" s="30">
        <f>IFERROR(data!DF67/data!$DN67," ")</f>
        <v>7.2254335260115612E-2</v>
      </c>
      <c r="BI7" s="30">
        <f>IFERROR(data!DG67/data!$DN67," ")</f>
        <v>0.79190751445086704</v>
      </c>
      <c r="BJ7" s="25">
        <f>IFERROR(BH7+BI7," ")</f>
        <v>0.86416184971098264</v>
      </c>
      <c r="BK7" s="29">
        <f>IFERROR(data!DH67/data!$DO67," ")</f>
        <v>5.1020408163265307E-2</v>
      </c>
      <c r="BL7" s="30">
        <f>IFERROR(data!DI67/data!$DO67," ")</f>
        <v>0.76530612244897955</v>
      </c>
      <c r="BM7" s="25">
        <f>IFERROR(BK7+BL7," ")</f>
        <v>0.81632653061224492</v>
      </c>
      <c r="BN7" s="199">
        <f>data!DP67</f>
        <v>444</v>
      </c>
      <c r="BO7" s="30">
        <f>IFERROR(data!DS67/data!$EA67," ")</f>
        <v>0.11620795107033639</v>
      </c>
      <c r="BP7" s="30">
        <f>IFERROR(data!DT67/data!$EA67," ")</f>
        <v>0.7737003058103975</v>
      </c>
      <c r="BQ7" s="25">
        <f>IFERROR(BO7+BP7," ")</f>
        <v>0.88990825688073394</v>
      </c>
      <c r="BR7" s="29">
        <f>IFERROR(data!DU67/data!$EB67," ")</f>
        <v>0.1111111111111111</v>
      </c>
      <c r="BS7" s="30">
        <f>IFERROR(data!DV67/data!$EB67," ")</f>
        <v>0.73737373737373735</v>
      </c>
      <c r="BT7" s="25">
        <f>IFERROR(BR7+BS7," ")</f>
        <v>0.8484848484848484</v>
      </c>
      <c r="BU7" s="199">
        <f>data!EC67</f>
        <v>426</v>
      </c>
    </row>
    <row r="8" spans="1:73" s="34" customFormat="1" x14ac:dyDescent="0.25">
      <c r="A8" s="27"/>
      <c r="B8" s="42" t="s">
        <v>67</v>
      </c>
      <c r="C8" s="153" t="s">
        <v>67</v>
      </c>
      <c r="D8" s="96">
        <f>data!F68/data!N68</f>
        <v>0.14563106796116504</v>
      </c>
      <c r="E8" s="93">
        <f>data!G68/data!N68</f>
        <v>0.69902912621359226</v>
      </c>
      <c r="F8" s="55">
        <f t="shared" ref="F8:F17" si="12">D8+E8</f>
        <v>0.84466019417475735</v>
      </c>
      <c r="G8" s="92">
        <f>data!H68/data!O68</f>
        <v>9.1954022988505746E-2</v>
      </c>
      <c r="H8" s="97">
        <f>data!I68/data!O68</f>
        <v>0.73563218390804597</v>
      </c>
      <c r="I8" s="56">
        <f t="shared" ref="I8:I17" si="13">G8+H8</f>
        <v>0.82758620689655171</v>
      </c>
      <c r="J8" s="95">
        <f>data!P68</f>
        <v>293</v>
      </c>
      <c r="K8" s="96">
        <f>data!S68/data!AA68</f>
        <v>0.14736842105263157</v>
      </c>
      <c r="L8" s="93">
        <f>data!T68/data!AA68</f>
        <v>0.74736842105263157</v>
      </c>
      <c r="M8" s="55">
        <f t="shared" ref="M8:M17" si="14">K8+L8</f>
        <v>0.89473684210526316</v>
      </c>
      <c r="N8" s="92">
        <f>data!U68/data!AB68</f>
        <v>3.9603960396039604E-2</v>
      </c>
      <c r="O8" s="97">
        <f>data!V68/data!AB68</f>
        <v>0.84158415841584155</v>
      </c>
      <c r="P8" s="56">
        <f t="shared" ref="P8:P17" si="15">N8+O8</f>
        <v>0.88118811881188119</v>
      </c>
      <c r="Q8" s="95">
        <f>data!AC68</f>
        <v>291</v>
      </c>
      <c r="R8" s="96">
        <f>data!AF68/data!AN68</f>
        <v>0.1407035175879397</v>
      </c>
      <c r="S8" s="93">
        <f>data!AG68/data!AN68</f>
        <v>0.71356783919597988</v>
      </c>
      <c r="T8" s="55">
        <f t="shared" ref="T8:T17" si="16">R8+S8</f>
        <v>0.85427135678391952</v>
      </c>
      <c r="U8" s="92">
        <f>data!AH68/data!AO68</f>
        <v>7.407407407407407E-2</v>
      </c>
      <c r="V8" s="97">
        <f>data!AI68/data!AO68</f>
        <v>0.82407407407407407</v>
      </c>
      <c r="W8" s="56">
        <f t="shared" ref="W8:W17" si="17">U8+V8</f>
        <v>0.89814814814814814</v>
      </c>
      <c r="X8" s="95">
        <f>data!AP68</f>
        <v>307</v>
      </c>
      <c r="Y8" s="96">
        <f>data!AS68/data!BA68</f>
        <v>0.16431924882629109</v>
      </c>
      <c r="Z8" s="93">
        <f>data!AT68/data!BA68</f>
        <v>0.71361502347417838</v>
      </c>
      <c r="AA8" s="55">
        <f t="shared" ref="AA8:AA17" si="18">Y8+Z8</f>
        <v>0.8779342723004695</v>
      </c>
      <c r="AB8" s="92">
        <f>data!AU68/data!BB68</f>
        <v>4.0816326530612242E-2</v>
      </c>
      <c r="AC8" s="97">
        <f>data!AV68/data!BB68</f>
        <v>0.76530612244897955</v>
      </c>
      <c r="AD8" s="56">
        <f t="shared" ref="AD8:AD17" si="19">AB8+AC8</f>
        <v>0.80612244897959184</v>
      </c>
      <c r="AE8" s="95">
        <f>data!BC68</f>
        <v>311</v>
      </c>
      <c r="AF8" s="96">
        <f>data!BF68/data!BN68</f>
        <v>0.13080168776371309</v>
      </c>
      <c r="AG8" s="93">
        <f>data!BG68/data!BN68</f>
        <v>0.69198312236286919</v>
      </c>
      <c r="AH8" s="55">
        <f t="shared" ref="AH8:AH17" si="20">AF8+AG8</f>
        <v>0.82278481012658222</v>
      </c>
      <c r="AI8" s="92">
        <f>data!BH68/data!BO68</f>
        <v>3.4090909090909088E-2</v>
      </c>
      <c r="AJ8" s="97">
        <f>data!BI68/data!BO68</f>
        <v>0.78409090909090906</v>
      </c>
      <c r="AK8" s="56">
        <f t="shared" ref="AK8:AK17" si="21">AI8+AJ8</f>
        <v>0.81818181818181812</v>
      </c>
      <c r="AL8" s="95">
        <f>data!BP68</f>
        <v>325</v>
      </c>
      <c r="AM8" s="96">
        <f>IFERROR(data!BS68/data!$CA68," ")</f>
        <v>0.11330049261083744</v>
      </c>
      <c r="AN8" s="93">
        <f>IFERROR(data!BT68/data!$CA68," ")</f>
        <v>0.74876847290640391</v>
      </c>
      <c r="AO8" s="55">
        <f t="shared" ref="AO8:AO14" si="22">IFERROR(AM8+AN8," ")</f>
        <v>0.86206896551724133</v>
      </c>
      <c r="AP8" s="92">
        <f>IFERROR(data!BU68/data!$CB68," ")</f>
        <v>8.1395348837209308E-2</v>
      </c>
      <c r="AQ8" s="97">
        <f>IFERROR(data!BV68/data!$CB68," ")</f>
        <v>0.80232558139534882</v>
      </c>
      <c r="AR8" s="56">
        <f t="shared" ref="AR8:AR14" si="23">IFERROR(AP8+AQ8," ")</f>
        <v>0.88372093023255816</v>
      </c>
      <c r="AS8" s="95">
        <f>data!CC68</f>
        <v>289</v>
      </c>
      <c r="AT8" s="96">
        <f>IFERROR(data!CF68/data!$CN68," ")</f>
        <v>7.407407407407407E-2</v>
      </c>
      <c r="AU8" s="93">
        <f>IFERROR(data!CG68/data!$CN68," ")</f>
        <v>0.81481481481481477</v>
      </c>
      <c r="AV8" s="55">
        <f t="shared" ref="AV8:AV17" si="24">IFERROR(AT8+AU8," ")</f>
        <v>0.88888888888888884</v>
      </c>
      <c r="AW8" s="92">
        <f>IFERROR(data!CH68/data!$CO68," ")</f>
        <v>5.4054054054054057E-2</v>
      </c>
      <c r="AX8" s="97">
        <f>IFERROR(data!CI68/data!$CO68," ")</f>
        <v>0.68918918918918914</v>
      </c>
      <c r="AY8" s="56">
        <f t="shared" ref="AY8:AY17" si="25">IFERROR(AW8+AX8," ")</f>
        <v>0.7432432432432432</v>
      </c>
      <c r="AZ8" s="95">
        <f>data!CP68</f>
        <v>263</v>
      </c>
      <c r="BA8" s="96">
        <f>IFERROR(data!CS68/data!$DA68," ")</f>
        <v>7.1428571428571425E-2</v>
      </c>
      <c r="BB8" s="93">
        <f>IFERROR(data!CT68/data!$DA68," ")</f>
        <v>0.82653061224489799</v>
      </c>
      <c r="BC8" s="55">
        <f t="shared" ref="BC8:BC17" si="26">IFERROR(BA8+BB8," ")</f>
        <v>0.89795918367346939</v>
      </c>
      <c r="BD8" s="92">
        <f>IFERROR(data!CU68/data!$DB68," ")</f>
        <v>7.3529411764705885E-2</v>
      </c>
      <c r="BE8" s="97">
        <f>IFERROR(data!CV68/data!$DB68," ")</f>
        <v>0.79411764705882348</v>
      </c>
      <c r="BF8" s="56">
        <f t="shared" ref="BF8:BF17" si="27">IFERROR(BD8+BE8," ")</f>
        <v>0.86764705882352933</v>
      </c>
      <c r="BG8" s="122">
        <f>data!DC68</f>
        <v>264</v>
      </c>
      <c r="BH8" s="96">
        <f>IFERROR(data!DF68/data!$DN68," ")</f>
        <v>9.6938775510204078E-2</v>
      </c>
      <c r="BI8" s="93">
        <f>IFERROR(data!DG68/data!$DN68," ")</f>
        <v>0.75510204081632648</v>
      </c>
      <c r="BJ8" s="55">
        <f t="shared" ref="BJ8:BJ17" si="28">IFERROR(BH8+BI8," ")</f>
        <v>0.8520408163265305</v>
      </c>
      <c r="BK8" s="92">
        <f>IFERROR(data!DH68/data!$DO68," ")</f>
        <v>6.1728395061728392E-2</v>
      </c>
      <c r="BL8" s="97">
        <f>IFERROR(data!DI68/data!$DO68," ")</f>
        <v>0.81481481481481477</v>
      </c>
      <c r="BM8" s="56">
        <f t="shared" ref="BM8:BM17" si="29">IFERROR(BK8+BL8," ")</f>
        <v>0.87654320987654311</v>
      </c>
      <c r="BN8" s="95">
        <f>data!DP68</f>
        <v>277</v>
      </c>
      <c r="BO8" s="96">
        <f>IFERROR(data!DS68/data!$EA68," ")</f>
        <v>0.1076923076923077</v>
      </c>
      <c r="BP8" s="93">
        <f>IFERROR(data!DT68/data!$EA68," ")</f>
        <v>0.72820512820512817</v>
      </c>
      <c r="BQ8" s="55">
        <f t="shared" ref="BQ8:BQ17" si="30">IFERROR(BO8+BP8," ")</f>
        <v>0.83589743589743581</v>
      </c>
      <c r="BR8" s="92">
        <f>IFERROR(data!DU68/data!$EB68," ")</f>
        <v>0.10294117647058823</v>
      </c>
      <c r="BS8" s="97">
        <f>IFERROR(data!DV68/data!$EB68," ")</f>
        <v>0.70588235294117652</v>
      </c>
      <c r="BT8" s="56">
        <f t="shared" ref="BT8:BT17" si="31">IFERROR(BR8+BS8," ")</f>
        <v>0.80882352941176472</v>
      </c>
      <c r="BU8" s="95">
        <f>data!EC68</f>
        <v>263</v>
      </c>
    </row>
    <row r="9" spans="1:73" s="34" customFormat="1" x14ac:dyDescent="0.25">
      <c r="A9" s="27"/>
      <c r="B9" s="42" t="s">
        <v>68</v>
      </c>
      <c r="C9" s="153" t="s">
        <v>68</v>
      </c>
      <c r="D9" s="96">
        <f>data!F69/data!N69</f>
        <v>0.19230769230769232</v>
      </c>
      <c r="E9" s="93">
        <f>data!G69/data!N69</f>
        <v>0.73076923076923073</v>
      </c>
      <c r="F9" s="55">
        <f t="shared" si="12"/>
        <v>0.92307692307692302</v>
      </c>
      <c r="G9" s="92">
        <f>data!H69/data!O69</f>
        <v>0.2857142857142857</v>
      </c>
      <c r="H9" s="97">
        <f>data!I69/data!O69</f>
        <v>0.7142857142857143</v>
      </c>
      <c r="I9" s="56">
        <f t="shared" si="13"/>
        <v>1</v>
      </c>
      <c r="J9" s="95">
        <f>data!P69</f>
        <v>33</v>
      </c>
      <c r="K9" s="96">
        <f>data!S69/data!AA69</f>
        <v>0.17142857142857143</v>
      </c>
      <c r="L9" s="93">
        <f>data!T69/data!AA69</f>
        <v>0.65714285714285714</v>
      </c>
      <c r="M9" s="55">
        <f t="shared" si="14"/>
        <v>0.82857142857142851</v>
      </c>
      <c r="N9" s="92">
        <f>data!U69/data!AB69</f>
        <v>7.6923076923076927E-2</v>
      </c>
      <c r="O9" s="97">
        <f>data!V69/data!AB69</f>
        <v>0.61538461538461542</v>
      </c>
      <c r="P9" s="56">
        <f t="shared" si="15"/>
        <v>0.69230769230769229</v>
      </c>
      <c r="Q9" s="95">
        <f>data!AC69</f>
        <v>48</v>
      </c>
      <c r="R9" s="96">
        <f>data!AF69/data!AN69</f>
        <v>0.32500000000000001</v>
      </c>
      <c r="S9" s="93">
        <f>data!AG69/data!AN69</f>
        <v>0.6</v>
      </c>
      <c r="T9" s="55">
        <f t="shared" si="16"/>
        <v>0.92500000000000004</v>
      </c>
      <c r="U9" s="92">
        <f>data!AH69/data!AO69</f>
        <v>0.21428571428571427</v>
      </c>
      <c r="V9" s="97">
        <f>data!AI69/data!AO69</f>
        <v>0.5714285714285714</v>
      </c>
      <c r="W9" s="56">
        <f t="shared" si="17"/>
        <v>0.7857142857142857</v>
      </c>
      <c r="X9" s="95">
        <f>data!AP69</f>
        <v>54</v>
      </c>
      <c r="Y9" s="96">
        <f>data!AS69/data!BA69</f>
        <v>0.25806451612903225</v>
      </c>
      <c r="Z9" s="93">
        <f>data!AT69/data!BA69</f>
        <v>0.67741935483870963</v>
      </c>
      <c r="AA9" s="55">
        <f t="shared" si="18"/>
        <v>0.93548387096774188</v>
      </c>
      <c r="AB9" s="92">
        <f>data!AU69/data!BB69</f>
        <v>0.23529411764705882</v>
      </c>
      <c r="AC9" s="97">
        <f>data!AV69/data!BB69</f>
        <v>0.58823529411764708</v>
      </c>
      <c r="AD9" s="56">
        <f t="shared" si="19"/>
        <v>0.82352941176470584</v>
      </c>
      <c r="AE9" s="95">
        <f>data!BC69</f>
        <v>48</v>
      </c>
      <c r="AF9" s="96">
        <f>data!BF69/data!BN69</f>
        <v>0.17857142857142858</v>
      </c>
      <c r="AG9" s="93">
        <f>data!BG69/data!BN69</f>
        <v>0.8214285714285714</v>
      </c>
      <c r="AH9" s="55">
        <f t="shared" si="20"/>
        <v>1</v>
      </c>
      <c r="AI9" s="92">
        <f>data!BH69/data!BO69</f>
        <v>5.5555555555555552E-2</v>
      </c>
      <c r="AJ9" s="97">
        <f>data!BI69/data!BO69</f>
        <v>0.88888888888888884</v>
      </c>
      <c r="AK9" s="56">
        <f t="shared" si="21"/>
        <v>0.94444444444444442</v>
      </c>
      <c r="AL9" s="95">
        <f>data!BP69</f>
        <v>46</v>
      </c>
      <c r="AM9" s="96">
        <f>IFERROR(data!BS69/data!$CA69," ")</f>
        <v>0.11538461538461539</v>
      </c>
      <c r="AN9" s="93">
        <f>IFERROR(data!BT69/data!$CA69," ")</f>
        <v>0.80769230769230771</v>
      </c>
      <c r="AO9" s="55">
        <f t="shared" si="22"/>
        <v>0.92307692307692313</v>
      </c>
      <c r="AP9" s="92">
        <f>IFERROR(data!BU69/data!$CB69," ")</f>
        <v>0</v>
      </c>
      <c r="AQ9" s="97">
        <f>IFERROR(data!BV69/data!$CB69," ")</f>
        <v>1</v>
      </c>
      <c r="AR9" s="56">
        <f t="shared" si="23"/>
        <v>1</v>
      </c>
      <c r="AS9" s="95">
        <f>data!CC69</f>
        <v>41</v>
      </c>
      <c r="AT9" s="96">
        <f>IFERROR(data!CF69/data!$CN69," ")</f>
        <v>0.11538461538461539</v>
      </c>
      <c r="AU9" s="93">
        <f>IFERROR(data!CG69/data!$CN69," ")</f>
        <v>0.84615384615384615</v>
      </c>
      <c r="AV9" s="55">
        <f t="shared" si="24"/>
        <v>0.96153846153846156</v>
      </c>
      <c r="AW9" s="92">
        <f>IFERROR(data!CH69/data!$CO69," ")</f>
        <v>0.25</v>
      </c>
      <c r="AX9" s="97">
        <f>IFERROR(data!CI69/data!$CO69," ")</f>
        <v>0.75</v>
      </c>
      <c r="AY9" s="56">
        <f t="shared" si="25"/>
        <v>1</v>
      </c>
      <c r="AZ9" s="95">
        <f>data!CP69</f>
        <v>34</v>
      </c>
      <c r="BA9" s="96">
        <f>IFERROR(data!CS69/data!$DA69," ")</f>
        <v>0.10714285714285714</v>
      </c>
      <c r="BB9" s="93">
        <f>IFERROR(data!CT69/data!$DA69," ")</f>
        <v>0.7857142857142857</v>
      </c>
      <c r="BC9" s="55">
        <f t="shared" si="26"/>
        <v>0.89285714285714279</v>
      </c>
      <c r="BD9" s="92">
        <f>IFERROR(data!CU69/data!$DB69," ")</f>
        <v>0.22222222222222221</v>
      </c>
      <c r="BE9" s="97">
        <f>IFERROR(data!CV69/data!$DB69," ")</f>
        <v>0.66666666666666663</v>
      </c>
      <c r="BF9" s="56">
        <f t="shared" si="27"/>
        <v>0.88888888888888884</v>
      </c>
      <c r="BG9" s="122">
        <f>data!DC69</f>
        <v>37</v>
      </c>
      <c r="BH9" s="96">
        <f>IFERROR(data!DF69/data!$DN69," ")</f>
        <v>0.16129032258064516</v>
      </c>
      <c r="BI9" s="93">
        <f>IFERROR(data!DG69/data!$DN69," ")</f>
        <v>0.64516129032258063</v>
      </c>
      <c r="BJ9" s="55">
        <f t="shared" si="28"/>
        <v>0.80645161290322576</v>
      </c>
      <c r="BK9" s="92">
        <f>IFERROR(data!DH69/data!$DO69," ")</f>
        <v>0.2857142857142857</v>
      </c>
      <c r="BL9" s="97">
        <f>IFERROR(data!DI69/data!$DO69," ")</f>
        <v>0.42857142857142855</v>
      </c>
      <c r="BM9" s="56">
        <f t="shared" si="29"/>
        <v>0.71428571428571419</v>
      </c>
      <c r="BN9" s="95">
        <f>data!DP69</f>
        <v>38</v>
      </c>
      <c r="BO9" s="96">
        <f>IFERROR(data!DS69/data!$EA69," ")</f>
        <v>0.17391304347826086</v>
      </c>
      <c r="BP9" s="93">
        <f>IFERROR(data!DT69/data!$EA69," ")</f>
        <v>0.65217391304347827</v>
      </c>
      <c r="BQ9" s="55">
        <f t="shared" si="30"/>
        <v>0.82608695652173914</v>
      </c>
      <c r="BR9" s="92">
        <f>IFERROR(data!DU69/data!$EB69," ")</f>
        <v>0</v>
      </c>
      <c r="BS9" s="97">
        <f>IFERROR(data!DV69/data!$EB69," ")</f>
        <v>0.88888888888888884</v>
      </c>
      <c r="BT9" s="56">
        <f t="shared" si="31"/>
        <v>0.88888888888888884</v>
      </c>
      <c r="BU9" s="95">
        <f>data!EC69</f>
        <v>32</v>
      </c>
    </row>
    <row r="10" spans="1:73" s="34" customFormat="1" x14ac:dyDescent="0.25">
      <c r="A10" s="27"/>
      <c r="B10" s="42" t="s">
        <v>69</v>
      </c>
      <c r="C10" s="153" t="s">
        <v>69</v>
      </c>
      <c r="D10" s="96">
        <f>data!F70/data!N70</f>
        <v>0.1289198606271777</v>
      </c>
      <c r="E10" s="93">
        <f>data!G70/data!N70</f>
        <v>0.68292682926829273</v>
      </c>
      <c r="F10" s="55">
        <f t="shared" si="12"/>
        <v>0.81184668989547037</v>
      </c>
      <c r="G10" s="92">
        <f>data!H70/data!O70</f>
        <v>0.08</v>
      </c>
      <c r="H10" s="97">
        <f>data!I70/data!O70</f>
        <v>0.752</v>
      </c>
      <c r="I10" s="56">
        <f t="shared" si="13"/>
        <v>0.83199999999999996</v>
      </c>
      <c r="J10" s="95">
        <f>data!P70</f>
        <v>412</v>
      </c>
      <c r="K10" s="96">
        <f>data!S70/data!AA70</f>
        <v>0.11392405063291139</v>
      </c>
      <c r="L10" s="93">
        <f>data!T70/data!AA70</f>
        <v>0.78164556962025311</v>
      </c>
      <c r="M10" s="55">
        <f t="shared" si="14"/>
        <v>0.89556962025316444</v>
      </c>
      <c r="N10" s="92">
        <f>data!U70/data!AB70</f>
        <v>0.10606060606060606</v>
      </c>
      <c r="O10" s="97">
        <f>data!V70/data!AB70</f>
        <v>0.72727272727272729</v>
      </c>
      <c r="P10" s="56">
        <f t="shared" si="15"/>
        <v>0.83333333333333337</v>
      </c>
      <c r="Q10" s="95">
        <f>data!AC70</f>
        <v>448</v>
      </c>
      <c r="R10" s="96">
        <f>data!AF70/data!AN70</f>
        <v>0.16408668730650156</v>
      </c>
      <c r="S10" s="93">
        <f>data!AG70/data!AN70</f>
        <v>0.72136222910216719</v>
      </c>
      <c r="T10" s="55">
        <f t="shared" si="16"/>
        <v>0.88544891640866874</v>
      </c>
      <c r="U10" s="92">
        <f>data!AH70/data!AO70</f>
        <v>7.3333333333333334E-2</v>
      </c>
      <c r="V10" s="97">
        <f>data!AI70/data!AO70</f>
        <v>0.78666666666666663</v>
      </c>
      <c r="W10" s="56">
        <f t="shared" si="17"/>
        <v>0.86</v>
      </c>
      <c r="X10" s="95">
        <f>data!AP70</f>
        <v>473</v>
      </c>
      <c r="Y10" s="96">
        <f>data!AS70/data!BA70</f>
        <v>0.11692307692307692</v>
      </c>
      <c r="Z10" s="93">
        <f>data!AT70/data!BA70</f>
        <v>0.76</v>
      </c>
      <c r="AA10" s="55">
        <f t="shared" si="18"/>
        <v>0.87692307692307692</v>
      </c>
      <c r="AB10" s="92">
        <f>data!AU70/data!BB70</f>
        <v>7.3170731707317069E-2</v>
      </c>
      <c r="AC10" s="97">
        <f>data!AV70/data!BB70</f>
        <v>0.7967479674796748</v>
      </c>
      <c r="AD10" s="56">
        <f t="shared" si="19"/>
        <v>0.86991869918699183</v>
      </c>
      <c r="AE10" s="95">
        <f>data!BC70</f>
        <v>448</v>
      </c>
      <c r="AF10" s="96">
        <f>data!BF70/data!BN70</f>
        <v>8.2822085889570546E-2</v>
      </c>
      <c r="AG10" s="93">
        <f>data!BG70/data!BN70</f>
        <v>0.76687116564417179</v>
      </c>
      <c r="AH10" s="55">
        <f t="shared" si="20"/>
        <v>0.84969325153374231</v>
      </c>
      <c r="AI10" s="92">
        <f>data!BH70/data!BO70</f>
        <v>3.1496062992125984E-2</v>
      </c>
      <c r="AJ10" s="97">
        <f>data!BI70/data!BO70</f>
        <v>0.8110236220472441</v>
      </c>
      <c r="AK10" s="56">
        <f t="shared" si="21"/>
        <v>0.84251968503937014</v>
      </c>
      <c r="AL10" s="95">
        <f>data!BP70</f>
        <v>453</v>
      </c>
      <c r="AM10" s="96">
        <f>IFERROR(data!BS70/data!$CA70," ")</f>
        <v>0.11469534050179211</v>
      </c>
      <c r="AN10" s="93">
        <f>IFERROR(data!BT70/data!$CA70," ")</f>
        <v>0.79211469534050183</v>
      </c>
      <c r="AO10" s="55">
        <f t="shared" si="22"/>
        <v>0.90681003584229392</v>
      </c>
      <c r="AP10" s="92">
        <f>IFERROR(data!BU70/data!$CB70," ")</f>
        <v>4.4247787610619468E-2</v>
      </c>
      <c r="AQ10" s="97">
        <f>IFERROR(data!BV70/data!$CB70," ")</f>
        <v>0.72566371681415931</v>
      </c>
      <c r="AR10" s="56">
        <f t="shared" si="23"/>
        <v>0.76991150442477874</v>
      </c>
      <c r="AS10" s="95">
        <f>data!CC70</f>
        <v>392</v>
      </c>
      <c r="AT10" s="96">
        <f>IFERROR(data!CF70/data!$CN70," ")</f>
        <v>0.15111111111111111</v>
      </c>
      <c r="AU10" s="93">
        <f>IFERROR(data!CG70/data!$CN70," ")</f>
        <v>0.7155555555555555</v>
      </c>
      <c r="AV10" s="55">
        <f t="shared" si="24"/>
        <v>0.86666666666666659</v>
      </c>
      <c r="AW10" s="92">
        <f>IFERROR(data!CH70/data!$CO70," ")</f>
        <v>0.13580246913580246</v>
      </c>
      <c r="AX10" s="97">
        <f>IFERROR(data!CI70/data!$CO70," ")</f>
        <v>0.65432098765432101</v>
      </c>
      <c r="AY10" s="56">
        <f t="shared" si="25"/>
        <v>0.79012345679012341</v>
      </c>
      <c r="AZ10" s="95">
        <f>data!CP70</f>
        <v>306</v>
      </c>
      <c r="BA10" s="96">
        <f>IFERROR(data!CS70/data!$DA70," ")</f>
        <v>0.11374407582938388</v>
      </c>
      <c r="BB10" s="93">
        <f>IFERROR(data!CT70/data!$DA70," ")</f>
        <v>0.73933649289099523</v>
      </c>
      <c r="BC10" s="55">
        <f t="shared" si="26"/>
        <v>0.85308056872037907</v>
      </c>
      <c r="BD10" s="92">
        <f>IFERROR(data!CU70/data!$DB70," ")</f>
        <v>0.15384615384615385</v>
      </c>
      <c r="BE10" s="97">
        <f>IFERROR(data!CV70/data!$DB70," ")</f>
        <v>0.67692307692307696</v>
      </c>
      <c r="BF10" s="56">
        <f t="shared" si="27"/>
        <v>0.83076923076923082</v>
      </c>
      <c r="BG10" s="122">
        <f>data!DC70</f>
        <v>276</v>
      </c>
      <c r="BH10" s="96">
        <f>IFERROR(data!DF70/data!$DN70," ")</f>
        <v>8.2524271844660199E-2</v>
      </c>
      <c r="BI10" s="93">
        <f>IFERROR(data!DG70/data!$DN70," ")</f>
        <v>0.79611650485436891</v>
      </c>
      <c r="BJ10" s="55">
        <f t="shared" si="28"/>
        <v>0.87864077669902907</v>
      </c>
      <c r="BK10" s="92">
        <f>IFERROR(data!DH70/data!$DO70," ")</f>
        <v>6.0606060606060608E-2</v>
      </c>
      <c r="BL10" s="97">
        <f>IFERROR(data!DI70/data!$DO70," ")</f>
        <v>0.75757575757575757</v>
      </c>
      <c r="BM10" s="56">
        <f t="shared" si="29"/>
        <v>0.81818181818181812</v>
      </c>
      <c r="BN10" s="95">
        <f>data!DP70</f>
        <v>272</v>
      </c>
      <c r="BO10" s="96">
        <f>IFERROR(data!DS70/data!$EA70," ")</f>
        <v>0.10612244897959183</v>
      </c>
      <c r="BP10" s="93">
        <f>IFERROR(data!DT70/data!$EA70," ")</f>
        <v>0.77142857142857146</v>
      </c>
      <c r="BQ10" s="55">
        <f t="shared" si="30"/>
        <v>0.87755102040816335</v>
      </c>
      <c r="BR10" s="92">
        <f>IFERROR(data!DU70/data!$EB70," ")</f>
        <v>4.4117647058823532E-2</v>
      </c>
      <c r="BS10" s="97">
        <f>IFERROR(data!DV70/data!$EB70," ")</f>
        <v>0.83823529411764708</v>
      </c>
      <c r="BT10" s="56">
        <f t="shared" si="31"/>
        <v>0.88235294117647056</v>
      </c>
      <c r="BU10" s="95">
        <f>data!EC70</f>
        <v>313</v>
      </c>
    </row>
    <row r="11" spans="1:73" s="34" customFormat="1" x14ac:dyDescent="0.25">
      <c r="A11" s="27"/>
      <c r="B11" s="42" t="s">
        <v>80</v>
      </c>
      <c r="C11" s="153" t="s">
        <v>81</v>
      </c>
      <c r="D11" s="96">
        <f>data!F71/data!N71</f>
        <v>0.29166666666666669</v>
      </c>
      <c r="E11" s="93">
        <f>data!G71/data!N71</f>
        <v>0.70833333333333337</v>
      </c>
      <c r="F11" s="55">
        <f t="shared" si="12"/>
        <v>1</v>
      </c>
      <c r="G11" s="92">
        <f>data!H71/data!O71</f>
        <v>0.2857142857142857</v>
      </c>
      <c r="H11" s="97">
        <f>data!I71/data!O71</f>
        <v>0.7142857142857143</v>
      </c>
      <c r="I11" s="56">
        <f t="shared" si="13"/>
        <v>1</v>
      </c>
      <c r="J11" s="95">
        <f>data!P71</f>
        <v>31</v>
      </c>
      <c r="K11" s="96">
        <f>data!S71/data!AA71</f>
        <v>0.35294117647058826</v>
      </c>
      <c r="L11" s="93">
        <f>data!T71/data!AA71</f>
        <v>0.5</v>
      </c>
      <c r="M11" s="55">
        <f t="shared" si="14"/>
        <v>0.85294117647058831</v>
      </c>
      <c r="N11" s="92">
        <f>data!U71/data!AB71</f>
        <v>0.4</v>
      </c>
      <c r="O11" s="97">
        <f>data!V71/data!AB71</f>
        <v>0.5</v>
      </c>
      <c r="P11" s="56">
        <f t="shared" si="15"/>
        <v>0.9</v>
      </c>
      <c r="Q11" s="95">
        <f>data!AC71</f>
        <v>44</v>
      </c>
      <c r="R11" s="96">
        <f>data!AF71/data!AN71</f>
        <v>0.25714285714285712</v>
      </c>
      <c r="S11" s="93">
        <f>data!AG71/data!AN71</f>
        <v>0.6</v>
      </c>
      <c r="T11" s="55">
        <f t="shared" si="16"/>
        <v>0.8571428571428571</v>
      </c>
      <c r="U11" s="92">
        <f>data!AH71/data!AO71</f>
        <v>0.4</v>
      </c>
      <c r="V11" s="97">
        <f>data!AI71/data!AO71</f>
        <v>0.2</v>
      </c>
      <c r="W11" s="56">
        <f t="shared" si="17"/>
        <v>0.60000000000000009</v>
      </c>
      <c r="X11" s="95">
        <f>data!AP71</f>
        <v>40</v>
      </c>
      <c r="Y11" s="96">
        <f>data!AS71/data!BA71</f>
        <v>0.19607843137254902</v>
      </c>
      <c r="Z11" s="93">
        <f>data!AT71/data!BA71</f>
        <v>0.66666666666666663</v>
      </c>
      <c r="AA11" s="55">
        <f t="shared" si="18"/>
        <v>0.86274509803921562</v>
      </c>
      <c r="AB11" s="92">
        <f>data!AU71/data!BB71</f>
        <v>0.5</v>
      </c>
      <c r="AC11" s="97">
        <f>data!AV71/data!BB71</f>
        <v>0</v>
      </c>
      <c r="AD11" s="56">
        <f t="shared" si="19"/>
        <v>0.5</v>
      </c>
      <c r="AE11" s="95">
        <f>data!BC71</f>
        <v>53</v>
      </c>
      <c r="AF11" s="96">
        <f>data!BF71/data!BN71</f>
        <v>0.24</v>
      </c>
      <c r="AG11" s="93">
        <f>data!BG71/data!BN71</f>
        <v>0.7</v>
      </c>
      <c r="AH11" s="55">
        <f t="shared" si="20"/>
        <v>0.94</v>
      </c>
      <c r="AI11" s="92">
        <f>data!BH71/data!BO71</f>
        <v>0.4</v>
      </c>
      <c r="AJ11" s="97">
        <f>data!BI71/data!BO71</f>
        <v>0.4</v>
      </c>
      <c r="AK11" s="56">
        <f t="shared" si="21"/>
        <v>0.8</v>
      </c>
      <c r="AL11" s="95">
        <f>data!BP71</f>
        <v>55</v>
      </c>
      <c r="AM11" s="96">
        <f>IFERROR(data!BS71/data!$CA71," ")</f>
        <v>0.37254901960784315</v>
      </c>
      <c r="AN11" s="93">
        <f>IFERROR(data!BT71/data!$CA71," ")</f>
        <v>0.52941176470588236</v>
      </c>
      <c r="AO11" s="55">
        <f t="shared" si="22"/>
        <v>0.90196078431372551</v>
      </c>
      <c r="AP11" s="92">
        <f>IFERROR(data!BU71/data!$CB71," ")</f>
        <v>0.2</v>
      </c>
      <c r="AQ11" s="97">
        <f>IFERROR(data!BV71/data!$CB71," ")</f>
        <v>0.6</v>
      </c>
      <c r="AR11" s="56">
        <f t="shared" si="23"/>
        <v>0.8</v>
      </c>
      <c r="AS11" s="95">
        <f>data!CC71</f>
        <v>56</v>
      </c>
      <c r="AT11" s="96">
        <f>IFERROR(data!CF71/data!$CN71," ")</f>
        <v>0.3783783783783784</v>
      </c>
      <c r="AU11" s="93">
        <f>IFERROR(data!CG71/data!$CN71," ")</f>
        <v>0.54054054054054057</v>
      </c>
      <c r="AV11" s="55">
        <f t="shared" si="24"/>
        <v>0.91891891891891897</v>
      </c>
      <c r="AW11" s="92">
        <f>IFERROR(data!CH71/data!$CO71," ")</f>
        <v>0.25</v>
      </c>
      <c r="AX11" s="97">
        <f>IFERROR(data!CI71/data!$CO71," ")</f>
        <v>0.625</v>
      </c>
      <c r="AY11" s="56">
        <f t="shared" si="25"/>
        <v>0.875</v>
      </c>
      <c r="AZ11" s="95">
        <f>data!CP71</f>
        <v>45</v>
      </c>
      <c r="BA11" s="96">
        <f>IFERROR(data!CS71/data!$DA71," ")</f>
        <v>0.23684210526315788</v>
      </c>
      <c r="BB11" s="93">
        <f>IFERROR(data!CT71/data!$DA71," ")</f>
        <v>0.63157894736842102</v>
      </c>
      <c r="BC11" s="55">
        <f t="shared" si="26"/>
        <v>0.86842105263157887</v>
      </c>
      <c r="BD11" s="92">
        <f>IFERROR(data!CU71/data!$DB71," ")</f>
        <v>0</v>
      </c>
      <c r="BE11" s="97">
        <f>IFERROR(data!CV71/data!$DB71," ")</f>
        <v>1</v>
      </c>
      <c r="BF11" s="56">
        <f t="shared" si="27"/>
        <v>1</v>
      </c>
      <c r="BG11" s="122">
        <f>data!DC71</f>
        <v>43</v>
      </c>
      <c r="BH11" s="96">
        <f>IFERROR(data!DF71/data!$DN71," ")</f>
        <v>0.27500000000000002</v>
      </c>
      <c r="BI11" s="93">
        <f>IFERROR(data!DG71/data!$DN71," ")</f>
        <v>0.67500000000000004</v>
      </c>
      <c r="BJ11" s="55">
        <f t="shared" si="28"/>
        <v>0.95000000000000007</v>
      </c>
      <c r="BK11" s="92">
        <f>IFERROR(data!DH71/data!$DO71," ")</f>
        <v>0.5</v>
      </c>
      <c r="BL11" s="97">
        <f>IFERROR(data!DI71/data!$DO71," ")</f>
        <v>0.5</v>
      </c>
      <c r="BM11" s="56">
        <f t="shared" si="29"/>
        <v>1</v>
      </c>
      <c r="BN11" s="95">
        <f>data!DP71</f>
        <v>46</v>
      </c>
      <c r="BO11" s="96">
        <f>IFERROR(data!DS71/data!$EA71," ")</f>
        <v>0.17857142857142858</v>
      </c>
      <c r="BP11" s="93">
        <f>IFERROR(data!DT71/data!$EA71," ")</f>
        <v>0.6785714285714286</v>
      </c>
      <c r="BQ11" s="55">
        <f t="shared" si="30"/>
        <v>0.85714285714285721</v>
      </c>
      <c r="BR11" s="92">
        <f>IFERROR(data!DU71/data!$EB71," ")</f>
        <v>0</v>
      </c>
      <c r="BS11" s="97">
        <f>IFERROR(data!DV71/data!$EB71," ")</f>
        <v>1</v>
      </c>
      <c r="BT11" s="56">
        <f t="shared" si="31"/>
        <v>1</v>
      </c>
      <c r="BU11" s="95">
        <f>data!EC71</f>
        <v>31</v>
      </c>
    </row>
    <row r="12" spans="1:73" s="28" customFormat="1" x14ac:dyDescent="0.25">
      <c r="A12" s="27"/>
      <c r="B12" s="28" t="s">
        <v>82</v>
      </c>
      <c r="C12" s="74" t="s">
        <v>83</v>
      </c>
      <c r="D12" s="33">
        <f>data!F72/data!N72</f>
        <v>0.4</v>
      </c>
      <c r="E12" s="30">
        <f>data!G72/data!N72</f>
        <v>0.35</v>
      </c>
      <c r="F12" s="25">
        <f t="shared" si="12"/>
        <v>0.75</v>
      </c>
      <c r="G12" s="29">
        <f>data!H72/data!O72</f>
        <v>0.2</v>
      </c>
      <c r="H12" s="31">
        <f>data!I72/data!O72</f>
        <v>0.4</v>
      </c>
      <c r="I12" s="40">
        <f t="shared" si="13"/>
        <v>0.60000000000000009</v>
      </c>
      <c r="J12" s="32">
        <f>data!P72</f>
        <v>25</v>
      </c>
      <c r="K12" s="33">
        <f>data!S72/data!AA72</f>
        <v>0.3125</v>
      </c>
      <c r="L12" s="30">
        <f>data!T72/data!AA72</f>
        <v>0.3125</v>
      </c>
      <c r="M12" s="25">
        <f t="shared" si="14"/>
        <v>0.625</v>
      </c>
      <c r="N12" s="29">
        <f>data!U72/data!AB72</f>
        <v>0.66666666666666663</v>
      </c>
      <c r="O12" s="31">
        <f>data!V72/data!AB72</f>
        <v>0.33333333333333331</v>
      </c>
      <c r="P12" s="40">
        <f t="shared" si="15"/>
        <v>1</v>
      </c>
      <c r="Q12" s="32">
        <f>data!AC72</f>
        <v>19</v>
      </c>
      <c r="R12" s="33">
        <f>data!AF72/data!AN72</f>
        <v>0.47058823529411764</v>
      </c>
      <c r="S12" s="30">
        <f>data!AG72/data!AN72</f>
        <v>0.35294117647058826</v>
      </c>
      <c r="T12" s="25">
        <f t="shared" si="16"/>
        <v>0.82352941176470584</v>
      </c>
      <c r="U12" s="29">
        <f>data!AH72/data!AO72</f>
        <v>0.33333333333333331</v>
      </c>
      <c r="V12" s="31">
        <f>data!AI72/data!AO72</f>
        <v>0.66666666666666663</v>
      </c>
      <c r="W12" s="40">
        <f t="shared" si="17"/>
        <v>1</v>
      </c>
      <c r="X12" s="32">
        <f>data!AP72</f>
        <v>20</v>
      </c>
      <c r="Y12" s="33">
        <f>data!AS72/data!BA72</f>
        <v>0.16666666666666666</v>
      </c>
      <c r="Z12" s="30">
        <f>data!AT72/data!BA72</f>
        <v>0.33333333333333331</v>
      </c>
      <c r="AA12" s="25">
        <f t="shared" si="18"/>
        <v>0.5</v>
      </c>
      <c r="AB12" s="29">
        <f>data!AU72/data!BB72</f>
        <v>0.14285714285714285</v>
      </c>
      <c r="AC12" s="31">
        <f>data!AV72/data!BB72</f>
        <v>0.5714285714285714</v>
      </c>
      <c r="AD12" s="40">
        <f t="shared" si="19"/>
        <v>0.71428571428571419</v>
      </c>
      <c r="AE12" s="32">
        <f>data!BC72</f>
        <v>19</v>
      </c>
      <c r="AF12" s="33">
        <f>data!BF72/data!BN72</f>
        <v>0.4</v>
      </c>
      <c r="AG12" s="30">
        <f>data!BG72/data!BN72</f>
        <v>0.45</v>
      </c>
      <c r="AH12" s="25">
        <f t="shared" si="20"/>
        <v>0.85000000000000009</v>
      </c>
      <c r="AI12" s="29">
        <f>data!BH72/data!BO72</f>
        <v>0</v>
      </c>
      <c r="AJ12" s="31">
        <f>data!BI72/data!BO72</f>
        <v>1</v>
      </c>
      <c r="AK12" s="40">
        <f t="shared" si="21"/>
        <v>1</v>
      </c>
      <c r="AL12" s="32">
        <f>data!BP72</f>
        <v>23</v>
      </c>
      <c r="AM12" s="33">
        <f>IFERROR(data!BS72/data!$CA72," ")</f>
        <v>0.22222222222222221</v>
      </c>
      <c r="AN12" s="30">
        <f>IFERROR(data!BT72/data!$CA72," ")</f>
        <v>0.5</v>
      </c>
      <c r="AO12" s="25">
        <f t="shared" si="22"/>
        <v>0.72222222222222221</v>
      </c>
      <c r="AP12" s="29">
        <f>IFERROR(data!BU72/data!$CB72," ")</f>
        <v>0.5</v>
      </c>
      <c r="AQ12" s="31">
        <f>IFERROR(data!BV72/data!$CB72," ")</f>
        <v>0.5</v>
      </c>
      <c r="AR12" s="40">
        <f t="shared" si="23"/>
        <v>1</v>
      </c>
      <c r="AS12" s="32">
        <f>data!CC72</f>
        <v>20</v>
      </c>
      <c r="AT12" s="33">
        <f>IFERROR(data!CF72/data!$CN72," ")</f>
        <v>0.30769230769230771</v>
      </c>
      <c r="AU12" s="30">
        <f>IFERROR(data!CG72/data!$CN72," ")</f>
        <v>0.38461538461538464</v>
      </c>
      <c r="AV12" s="25">
        <f t="shared" si="24"/>
        <v>0.69230769230769229</v>
      </c>
      <c r="AW12" s="29" t="str">
        <f>IFERROR(data!CH72/data!$CO72," ")</f>
        <v xml:space="preserve"> </v>
      </c>
      <c r="AX12" s="31" t="str">
        <f>IFERROR(data!CI72/data!$CO72," ")</f>
        <v xml:space="preserve"> </v>
      </c>
      <c r="AY12" s="40" t="str">
        <f t="shared" si="25"/>
        <v xml:space="preserve"> </v>
      </c>
      <c r="AZ12" s="32">
        <f>data!CP72</f>
        <v>13</v>
      </c>
      <c r="BA12" s="33">
        <f>IFERROR(data!CS72/data!$DA72," ")</f>
        <v>0.3</v>
      </c>
      <c r="BB12" s="30">
        <f>IFERROR(data!CT72/data!$DA72," ")</f>
        <v>0.4</v>
      </c>
      <c r="BC12" s="25">
        <f t="shared" si="26"/>
        <v>0.7</v>
      </c>
      <c r="BD12" s="29" t="str">
        <f>IFERROR(data!CU72/data!$DB72," ")</f>
        <v xml:space="preserve"> </v>
      </c>
      <c r="BE12" s="31" t="str">
        <f>IFERROR(data!CV72/data!$DB72," ")</f>
        <v xml:space="preserve"> </v>
      </c>
      <c r="BF12" s="40" t="str">
        <f t="shared" si="27"/>
        <v xml:space="preserve"> </v>
      </c>
      <c r="BG12" s="121">
        <f>data!DC72</f>
        <v>10</v>
      </c>
      <c r="BH12" s="33">
        <f>IFERROR(data!DF72/data!$DN72," ")</f>
        <v>0.44444444444444442</v>
      </c>
      <c r="BI12" s="30">
        <f>IFERROR(data!DG72/data!$DN72," ")</f>
        <v>0.33333333333333331</v>
      </c>
      <c r="BJ12" s="25">
        <f t="shared" si="28"/>
        <v>0.77777777777777768</v>
      </c>
      <c r="BK12" s="29">
        <f>IFERROR(data!DH72/data!$DO72," ")</f>
        <v>0</v>
      </c>
      <c r="BL12" s="31">
        <f>IFERROR(data!DI72/data!$DO72," ")</f>
        <v>1</v>
      </c>
      <c r="BM12" s="40">
        <f t="shared" si="29"/>
        <v>1</v>
      </c>
      <c r="BN12" s="32">
        <f>data!DP72</f>
        <v>11</v>
      </c>
      <c r="BO12" s="33">
        <f>IFERROR(data!DS72/data!$EA72," ")</f>
        <v>0.375</v>
      </c>
      <c r="BP12" s="30">
        <f>IFERROR(data!DT72/data!$EA72," ")</f>
        <v>0.375</v>
      </c>
      <c r="BQ12" s="25">
        <f t="shared" si="30"/>
        <v>0.75</v>
      </c>
      <c r="BR12" s="29">
        <f>IFERROR(data!DU72/data!$EB72," ")</f>
        <v>0</v>
      </c>
      <c r="BS12" s="31">
        <f>IFERROR(data!DV72/data!$EB72," ")</f>
        <v>1</v>
      </c>
      <c r="BT12" s="40">
        <f t="shared" si="31"/>
        <v>1</v>
      </c>
      <c r="BU12" s="32">
        <f>data!EC72</f>
        <v>9</v>
      </c>
    </row>
    <row r="13" spans="1:73" s="34" customFormat="1" x14ac:dyDescent="0.25">
      <c r="A13" s="27"/>
      <c r="B13" s="28"/>
      <c r="C13" s="74" t="s">
        <v>84</v>
      </c>
      <c r="D13" s="33">
        <f>data!F73/data!N73</f>
        <v>0.4</v>
      </c>
      <c r="E13" s="30">
        <f>data!G73/data!N73</f>
        <v>0.46666666666666667</v>
      </c>
      <c r="F13" s="25">
        <f t="shared" si="12"/>
        <v>0.8666666666666667</v>
      </c>
      <c r="G13" s="29">
        <f>data!H73/data!O73</f>
        <v>0</v>
      </c>
      <c r="H13" s="31">
        <f>data!I73/data!O73</f>
        <v>1</v>
      </c>
      <c r="I13" s="40">
        <f t="shared" si="13"/>
        <v>1</v>
      </c>
      <c r="J13" s="32">
        <f>data!P73</f>
        <v>16</v>
      </c>
      <c r="K13" s="33">
        <f>data!S73/data!AA73</f>
        <v>0.7857142857142857</v>
      </c>
      <c r="L13" s="30">
        <f>data!T73/data!AA73</f>
        <v>7.1428571428571425E-2</v>
      </c>
      <c r="M13" s="25">
        <f t="shared" si="14"/>
        <v>0.8571428571428571</v>
      </c>
      <c r="N13" s="29">
        <f>data!U73/data!AB73</f>
        <v>0.5</v>
      </c>
      <c r="O13" s="31">
        <f>data!V73/data!AB73</f>
        <v>0.5</v>
      </c>
      <c r="P13" s="40">
        <f t="shared" si="15"/>
        <v>1</v>
      </c>
      <c r="Q13" s="32">
        <f>data!AC73</f>
        <v>16</v>
      </c>
      <c r="R13" s="33">
        <f>data!AF73/data!AN73</f>
        <v>0.6</v>
      </c>
      <c r="S13" s="30">
        <f>data!AG73/data!AN73</f>
        <v>0.2</v>
      </c>
      <c r="T13" s="25">
        <f t="shared" si="16"/>
        <v>0.8</v>
      </c>
      <c r="U13" s="29">
        <f>data!AH73/data!AO73</f>
        <v>0.33333333333333331</v>
      </c>
      <c r="V13" s="31">
        <f>data!AI73/data!AO73</f>
        <v>0.33333333333333331</v>
      </c>
      <c r="W13" s="40">
        <f t="shared" si="17"/>
        <v>0.66666666666666663</v>
      </c>
      <c r="X13" s="32">
        <f>data!AP73</f>
        <v>8</v>
      </c>
      <c r="Y13" s="33">
        <f>data!AS73/data!BA73</f>
        <v>0.75</v>
      </c>
      <c r="Z13" s="30">
        <f>data!AT73/data!BA73</f>
        <v>0</v>
      </c>
      <c r="AA13" s="25">
        <f t="shared" si="18"/>
        <v>0.75</v>
      </c>
      <c r="AB13" s="29">
        <f>data!AU73/data!BB73</f>
        <v>0</v>
      </c>
      <c r="AC13" s="31">
        <f>data!AV73/data!BB73</f>
        <v>1</v>
      </c>
      <c r="AD13" s="40">
        <f t="shared" si="19"/>
        <v>1</v>
      </c>
      <c r="AE13" s="32">
        <f>data!BC73</f>
        <v>5</v>
      </c>
      <c r="AF13" s="33">
        <f>data!BF73/data!BN73</f>
        <v>0.6</v>
      </c>
      <c r="AG13" s="30">
        <f>data!BG73/data!BN73</f>
        <v>0.2</v>
      </c>
      <c r="AH13" s="25">
        <f t="shared" si="20"/>
        <v>0.8</v>
      </c>
      <c r="AI13" s="29">
        <f>data!BH73/data!BO73</f>
        <v>1</v>
      </c>
      <c r="AJ13" s="31">
        <f>data!BI73/data!BO73</f>
        <v>0</v>
      </c>
      <c r="AK13" s="40">
        <f t="shared" si="21"/>
        <v>1</v>
      </c>
      <c r="AL13" s="32">
        <f>data!BP73</f>
        <v>8</v>
      </c>
      <c r="AM13" s="33">
        <f>IFERROR(data!BS73/data!$CA73," ")</f>
        <v>0.2857142857142857</v>
      </c>
      <c r="AN13" s="30">
        <f>IFERROR(data!BT73/data!$CA73," ")</f>
        <v>0.42857142857142855</v>
      </c>
      <c r="AO13" s="25">
        <f t="shared" si="22"/>
        <v>0.71428571428571419</v>
      </c>
      <c r="AP13" s="29">
        <f>IFERROR(data!BU73/data!$CB73," ")</f>
        <v>0.33333333333333331</v>
      </c>
      <c r="AQ13" s="31">
        <f>IFERROR(data!BV73/data!$CB73," ")</f>
        <v>0.66666666666666663</v>
      </c>
      <c r="AR13" s="40">
        <f t="shared" si="23"/>
        <v>1</v>
      </c>
      <c r="AS13" s="32">
        <f>data!CC73</f>
        <v>10</v>
      </c>
      <c r="AT13" s="33">
        <f>IFERROR(data!CF73/data!$CN73," ")</f>
        <v>0.8</v>
      </c>
      <c r="AU13" s="30">
        <f>IFERROR(data!CG73/data!$CN73," ")</f>
        <v>0.2</v>
      </c>
      <c r="AV13" s="25">
        <f t="shared" si="24"/>
        <v>1</v>
      </c>
      <c r="AW13" s="29">
        <f>IFERROR(data!CH73/data!$CO73," ")</f>
        <v>0</v>
      </c>
      <c r="AX13" s="31">
        <f>IFERROR(data!CI73/data!$CO73," ")</f>
        <v>0.66666666666666663</v>
      </c>
      <c r="AY13" s="40">
        <f t="shared" si="25"/>
        <v>0.66666666666666663</v>
      </c>
      <c r="AZ13" s="32">
        <f>data!CP73</f>
        <v>8</v>
      </c>
      <c r="BA13" s="33">
        <f>IFERROR(data!CS73/data!$DA73," ")</f>
        <v>0.5</v>
      </c>
      <c r="BB13" s="30">
        <f>IFERROR(data!CT73/data!$DA73," ")</f>
        <v>0.25</v>
      </c>
      <c r="BC13" s="25">
        <f t="shared" si="26"/>
        <v>0.75</v>
      </c>
      <c r="BD13" s="29">
        <f>IFERROR(data!CU73/data!$DB73," ")</f>
        <v>0</v>
      </c>
      <c r="BE13" s="31">
        <f>IFERROR(data!CV73/data!$DB73," ")</f>
        <v>0.5</v>
      </c>
      <c r="BF13" s="40">
        <f t="shared" si="27"/>
        <v>0.5</v>
      </c>
      <c r="BG13" s="121">
        <f>data!DC73</f>
        <v>6</v>
      </c>
      <c r="BH13" s="33">
        <f>IFERROR(data!DF73/data!$DN73," ")</f>
        <v>0.25</v>
      </c>
      <c r="BI13" s="30">
        <f>IFERROR(data!DG73/data!$DN73," ")</f>
        <v>0.5</v>
      </c>
      <c r="BJ13" s="25">
        <f t="shared" si="28"/>
        <v>0.75</v>
      </c>
      <c r="BK13" s="29">
        <f>IFERROR(data!DH73/data!$DO73," ")</f>
        <v>0.5</v>
      </c>
      <c r="BL13" s="31">
        <f>IFERROR(data!DI73/data!$DO73," ")</f>
        <v>0.25</v>
      </c>
      <c r="BM13" s="40">
        <f t="shared" si="29"/>
        <v>0.75</v>
      </c>
      <c r="BN13" s="32">
        <f>data!DP73</f>
        <v>8</v>
      </c>
      <c r="BO13" s="33">
        <f>IFERROR(data!DS73/data!$EA73," ")</f>
        <v>0.4</v>
      </c>
      <c r="BP13" s="30">
        <f>IFERROR(data!DT73/data!$EA73," ")</f>
        <v>0.4</v>
      </c>
      <c r="BQ13" s="25">
        <f t="shared" si="30"/>
        <v>0.8</v>
      </c>
      <c r="BR13" s="29">
        <f>IFERROR(data!DU73/data!$EB73," ")</f>
        <v>0.4</v>
      </c>
      <c r="BS13" s="31">
        <f>IFERROR(data!DV73/data!$EB73," ")</f>
        <v>0.6</v>
      </c>
      <c r="BT13" s="40">
        <f t="shared" si="31"/>
        <v>1</v>
      </c>
      <c r="BU13" s="32">
        <f>data!EC73</f>
        <v>10</v>
      </c>
    </row>
    <row r="14" spans="1:73" s="34" customFormat="1" x14ac:dyDescent="0.25">
      <c r="A14" s="27"/>
      <c r="B14" s="65"/>
      <c r="C14" s="107" t="s">
        <v>90</v>
      </c>
      <c r="D14" s="72">
        <f>data!F74/data!N74</f>
        <v>0.4</v>
      </c>
      <c r="E14" s="67">
        <f>data!G74/data!N74</f>
        <v>0.4</v>
      </c>
      <c r="F14" s="68">
        <f t="shared" si="12"/>
        <v>0.8</v>
      </c>
      <c r="G14" s="66">
        <f>data!H74/data!O74</f>
        <v>0.16666666666666666</v>
      </c>
      <c r="H14" s="69">
        <f>data!I74/data!O74</f>
        <v>0.5</v>
      </c>
      <c r="I14" s="70">
        <f t="shared" si="13"/>
        <v>0.66666666666666663</v>
      </c>
      <c r="J14" s="71">
        <f>data!P74</f>
        <v>41</v>
      </c>
      <c r="K14" s="72">
        <f>data!S74/data!AA74</f>
        <v>0.53333333333333333</v>
      </c>
      <c r="L14" s="67">
        <f>data!T74/data!AA74</f>
        <v>0.2</v>
      </c>
      <c r="M14" s="68">
        <f t="shared" si="14"/>
        <v>0.73333333333333339</v>
      </c>
      <c r="N14" s="66">
        <f>data!U74/data!AB74</f>
        <v>0.6</v>
      </c>
      <c r="O14" s="69">
        <f>data!V74/data!AB74</f>
        <v>0.4</v>
      </c>
      <c r="P14" s="70">
        <f t="shared" si="15"/>
        <v>1</v>
      </c>
      <c r="Q14" s="71">
        <f>data!AC74</f>
        <v>35</v>
      </c>
      <c r="R14" s="72">
        <f>data!AF74/data!AN74</f>
        <v>0.5</v>
      </c>
      <c r="S14" s="67">
        <f>data!AG74/data!AN74</f>
        <v>0.31818181818181818</v>
      </c>
      <c r="T14" s="68">
        <f t="shared" si="16"/>
        <v>0.81818181818181812</v>
      </c>
      <c r="U14" s="66">
        <f>data!AH74/data!AO74</f>
        <v>0.33333333333333331</v>
      </c>
      <c r="V14" s="69">
        <f>data!AI74/data!AO74</f>
        <v>0.5</v>
      </c>
      <c r="W14" s="70">
        <f t="shared" si="17"/>
        <v>0.83333333333333326</v>
      </c>
      <c r="X14" s="71">
        <f>data!AP74</f>
        <v>28</v>
      </c>
      <c r="Y14" s="72">
        <f>data!AS74/data!BA74</f>
        <v>0.3125</v>
      </c>
      <c r="Z14" s="67">
        <f>data!AT74/data!BA74</f>
        <v>0.25</v>
      </c>
      <c r="AA14" s="68">
        <f t="shared" si="18"/>
        <v>0.5625</v>
      </c>
      <c r="AB14" s="66">
        <f>data!AU74/data!BB74</f>
        <v>0.125</v>
      </c>
      <c r="AC14" s="69">
        <f>data!AV74/data!BB74</f>
        <v>0.625</v>
      </c>
      <c r="AD14" s="70">
        <f t="shared" si="19"/>
        <v>0.75</v>
      </c>
      <c r="AE14" s="71">
        <f>data!BC74</f>
        <v>24</v>
      </c>
      <c r="AF14" s="72">
        <f>data!BF74/data!BN74</f>
        <v>0.44</v>
      </c>
      <c r="AG14" s="67">
        <f>data!BG74/data!BN74</f>
        <v>0.4</v>
      </c>
      <c r="AH14" s="68">
        <f t="shared" si="20"/>
        <v>0.84000000000000008</v>
      </c>
      <c r="AI14" s="66">
        <f>data!BH74/data!BO74</f>
        <v>0.5</v>
      </c>
      <c r="AJ14" s="69">
        <f>data!BI74/data!BO74</f>
        <v>0.5</v>
      </c>
      <c r="AK14" s="70">
        <f t="shared" si="21"/>
        <v>1</v>
      </c>
      <c r="AL14" s="71">
        <f>data!BP74</f>
        <v>31</v>
      </c>
      <c r="AM14" s="72">
        <f>IFERROR(data!BS74/data!$CA74," ")</f>
        <v>0.24</v>
      </c>
      <c r="AN14" s="67">
        <f>IFERROR(data!BT74/data!$CA74," ")</f>
        <v>0.48</v>
      </c>
      <c r="AO14" s="68">
        <f t="shared" si="22"/>
        <v>0.72</v>
      </c>
      <c r="AP14" s="66">
        <f>IFERROR(data!BU74/data!$CB74," ")</f>
        <v>0.4</v>
      </c>
      <c r="AQ14" s="69">
        <f>IFERROR(data!BV74/data!$CB74," ")</f>
        <v>0.6</v>
      </c>
      <c r="AR14" s="70">
        <f t="shared" si="23"/>
        <v>1</v>
      </c>
      <c r="AS14" s="71">
        <f>data!CC74</f>
        <v>30</v>
      </c>
      <c r="AT14" s="72">
        <f>IFERROR(data!CF74/data!$CN74," ")</f>
        <v>0.44444444444444442</v>
      </c>
      <c r="AU14" s="67">
        <f>IFERROR(data!CG74/data!$CN74," ")</f>
        <v>0.33333333333333331</v>
      </c>
      <c r="AV14" s="68">
        <f t="shared" si="24"/>
        <v>0.77777777777777768</v>
      </c>
      <c r="AW14" s="66">
        <f>IFERROR(data!CH74/data!$CO74," ")</f>
        <v>0</v>
      </c>
      <c r="AX14" s="69">
        <f>IFERROR(data!CI74/data!$CO74," ")</f>
        <v>0.66666666666666663</v>
      </c>
      <c r="AY14" s="70">
        <f t="shared" si="25"/>
        <v>0.66666666666666663</v>
      </c>
      <c r="AZ14" s="71">
        <f>data!CP74</f>
        <v>21</v>
      </c>
      <c r="BA14" s="72">
        <f>IFERROR(data!CS74/data!$DA74," ")</f>
        <v>0.35714285714285715</v>
      </c>
      <c r="BB14" s="67">
        <f>IFERROR(data!CT74/data!$DA74," ")</f>
        <v>0.35714285714285715</v>
      </c>
      <c r="BC14" s="68">
        <f t="shared" si="26"/>
        <v>0.7142857142857143</v>
      </c>
      <c r="BD14" s="66">
        <f>IFERROR(data!CU74/data!$DB74," ")</f>
        <v>0</v>
      </c>
      <c r="BE14" s="69">
        <f>IFERROR(data!CV74/data!$DB74," ")</f>
        <v>0.5</v>
      </c>
      <c r="BF14" s="70">
        <f t="shared" si="27"/>
        <v>0.5</v>
      </c>
      <c r="BG14" s="120">
        <f>data!DC74</f>
        <v>16</v>
      </c>
      <c r="BH14" s="72">
        <f>IFERROR(data!DF74/data!$DN74," ")</f>
        <v>0.38461538461538464</v>
      </c>
      <c r="BI14" s="67">
        <f>IFERROR(data!DG74/data!$DN74," ")</f>
        <v>0.38461538461538464</v>
      </c>
      <c r="BJ14" s="68">
        <f t="shared" si="28"/>
        <v>0.76923076923076927</v>
      </c>
      <c r="BK14" s="66">
        <f>IFERROR(data!DH74/data!$DO74," ")</f>
        <v>0.33333333333333331</v>
      </c>
      <c r="BL14" s="69">
        <f>IFERROR(data!DI74/data!$DO74," ")</f>
        <v>0.5</v>
      </c>
      <c r="BM14" s="70">
        <f t="shared" si="29"/>
        <v>0.83333333333333326</v>
      </c>
      <c r="BN14" s="71">
        <f>data!DP74</f>
        <v>19</v>
      </c>
      <c r="BO14" s="72">
        <f>IFERROR(data!DS74/data!$EA74," ")</f>
        <v>0.24390243902439024</v>
      </c>
      <c r="BP14" s="67">
        <f>IFERROR(data!DT74/data!$EA74," ")</f>
        <v>0.58536585365853655</v>
      </c>
      <c r="BQ14" s="68">
        <f t="shared" si="30"/>
        <v>0.82926829268292679</v>
      </c>
      <c r="BR14" s="66">
        <f>IFERROR(data!DU74/data!$EB74," ")</f>
        <v>0.22222222222222221</v>
      </c>
      <c r="BS14" s="69">
        <f>IFERROR(data!DV74/data!$EB74," ")</f>
        <v>0.77777777777777779</v>
      </c>
      <c r="BT14" s="70">
        <f t="shared" si="31"/>
        <v>1</v>
      </c>
      <c r="BU14" s="71">
        <f>data!EC74</f>
        <v>50</v>
      </c>
    </row>
    <row r="15" spans="1:73" s="34" customFormat="1" x14ac:dyDescent="0.25">
      <c r="A15" s="27"/>
      <c r="B15" s="28" t="s">
        <v>8</v>
      </c>
      <c r="C15" s="74" t="s">
        <v>131</v>
      </c>
      <c r="D15" s="33">
        <f>data!F100/data!N100</f>
        <v>9.9447513812154692E-2</v>
      </c>
      <c r="E15" s="30">
        <f>data!G100/data!N100</f>
        <v>0.60773480662983426</v>
      </c>
      <c r="F15" s="25">
        <f t="shared" si="12"/>
        <v>0.70718232044198892</v>
      </c>
      <c r="G15" s="29">
        <f>data!H100/data!O100</f>
        <v>0.26666666666666666</v>
      </c>
      <c r="H15" s="31">
        <f>data!I100/data!O100</f>
        <v>0.55555555555555558</v>
      </c>
      <c r="I15" s="40">
        <f t="shared" si="13"/>
        <v>0.82222222222222219</v>
      </c>
      <c r="J15" s="32">
        <f>data!P100</f>
        <v>271</v>
      </c>
      <c r="K15" s="33">
        <f>data!S100/data!AA100</f>
        <v>0.23012552301255229</v>
      </c>
      <c r="L15" s="30">
        <f>data!T100/data!AA100</f>
        <v>0.55230125523012552</v>
      </c>
      <c r="M15" s="25">
        <f t="shared" si="14"/>
        <v>0.78242677824267781</v>
      </c>
      <c r="N15" s="29">
        <f>data!U100/data!AB100</f>
        <v>0.30081300813008133</v>
      </c>
      <c r="O15" s="31">
        <f>data!V100/data!AB100</f>
        <v>0.38211382113821141</v>
      </c>
      <c r="P15" s="40">
        <f t="shared" si="15"/>
        <v>0.68292682926829273</v>
      </c>
      <c r="Q15" s="32">
        <f>data!AC100</f>
        <v>362</v>
      </c>
      <c r="R15" s="33">
        <f>data!AF100/data!AN100</f>
        <v>0.19343065693430658</v>
      </c>
      <c r="S15" s="30">
        <f>data!AG100/data!AN100</f>
        <v>0.55839416058394165</v>
      </c>
      <c r="T15" s="25">
        <f t="shared" si="16"/>
        <v>0.75182481751824826</v>
      </c>
      <c r="U15" s="29">
        <f>data!AH100/data!AO100</f>
        <v>0.21739130434782608</v>
      </c>
      <c r="V15" s="31">
        <f>data!AI100/data!AO100</f>
        <v>0.4956521739130435</v>
      </c>
      <c r="W15" s="40">
        <f t="shared" si="17"/>
        <v>0.71304347826086956</v>
      </c>
      <c r="X15" s="32">
        <f>data!AP100</f>
        <v>389</v>
      </c>
      <c r="Y15" s="33">
        <f>data!AS100/data!BA100</f>
        <v>0.26855123674911663</v>
      </c>
      <c r="Z15" s="30">
        <f>data!AT100/data!BA100</f>
        <v>0.48763250883392228</v>
      </c>
      <c r="AA15" s="25">
        <f t="shared" si="18"/>
        <v>0.75618374558303891</v>
      </c>
      <c r="AB15" s="29">
        <f>data!AU100/data!BB100</f>
        <v>0.32307692307692309</v>
      </c>
      <c r="AC15" s="31">
        <f>data!AV100/data!BB100</f>
        <v>0.44615384615384618</v>
      </c>
      <c r="AD15" s="40">
        <f t="shared" si="19"/>
        <v>0.76923076923076927</v>
      </c>
      <c r="AE15" s="32">
        <f>data!BC100</f>
        <v>413</v>
      </c>
      <c r="AF15" s="33">
        <f>data!BF100/data!BN100</f>
        <v>0.14351851851851852</v>
      </c>
      <c r="AG15" s="30">
        <f>data!BG100/data!BN100</f>
        <v>0.59259259259259256</v>
      </c>
      <c r="AH15" s="25">
        <f t="shared" si="20"/>
        <v>0.73611111111111105</v>
      </c>
      <c r="AI15" s="29">
        <f>data!BH100/data!BO100</f>
        <v>0.26271186440677968</v>
      </c>
      <c r="AJ15" s="31">
        <f>data!BI100/data!BO100</f>
        <v>0.53389830508474578</v>
      </c>
      <c r="AK15" s="40">
        <f t="shared" si="21"/>
        <v>0.79661016949152552</v>
      </c>
      <c r="AL15" s="32">
        <f>data!BP100</f>
        <v>334</v>
      </c>
      <c r="AM15" s="33">
        <f>IFERROR(data!BS100/data!$CA100," ")</f>
        <v>0.24509803921568626</v>
      </c>
      <c r="AN15" s="30">
        <f>IFERROR(data!BT100/data!$CA100," ")</f>
        <v>0.46078431372549017</v>
      </c>
      <c r="AO15" s="25">
        <f t="shared" ref="AO15" si="32">IFERROR(AM15+AN15," ")</f>
        <v>0.70588235294117641</v>
      </c>
      <c r="AP15" s="29">
        <f>IFERROR(data!BU100/data!$CB100," ")</f>
        <v>0.19658119658119658</v>
      </c>
      <c r="AQ15" s="31">
        <f>IFERROR(data!BV100/data!$CB100," ")</f>
        <v>0.51282051282051277</v>
      </c>
      <c r="AR15" s="40">
        <f t="shared" ref="AR15" si="33">IFERROR(AP15+AQ15," ")</f>
        <v>0.70940170940170932</v>
      </c>
      <c r="AS15" s="32">
        <f>data!CC100</f>
        <v>321</v>
      </c>
      <c r="AT15" s="33">
        <f>IFERROR(data!CF100/data!$CN100," ")</f>
        <v>0.18324607329842932</v>
      </c>
      <c r="AU15" s="30">
        <f>IFERROR(data!CG100/data!$CN100," ")</f>
        <v>0.51308900523560208</v>
      </c>
      <c r="AV15" s="25">
        <f t="shared" si="24"/>
        <v>0.69633507853403143</v>
      </c>
      <c r="AW15" s="29">
        <f>IFERROR(data!CH100/data!$CO100," ")</f>
        <v>0.20408163265306123</v>
      </c>
      <c r="AX15" s="31">
        <f>IFERROR(data!CI100/data!$CO100," ")</f>
        <v>0.48979591836734693</v>
      </c>
      <c r="AY15" s="40">
        <f t="shared" si="25"/>
        <v>0.69387755102040816</v>
      </c>
      <c r="AZ15" s="32">
        <f>data!CP100</f>
        <v>289</v>
      </c>
      <c r="BA15" s="33">
        <f>IFERROR(data!CS100/data!$DA100," ")</f>
        <v>0.33181818181818185</v>
      </c>
      <c r="BB15" s="30">
        <f>IFERROR(data!CT100/data!$DA100," ")</f>
        <v>0.40909090909090912</v>
      </c>
      <c r="BC15" s="25">
        <f t="shared" si="26"/>
        <v>0.74090909090909096</v>
      </c>
      <c r="BD15" s="29">
        <f>IFERROR(data!CU100/data!$DB100," ")</f>
        <v>0.3867924528301887</v>
      </c>
      <c r="BE15" s="31">
        <f>IFERROR(data!CV100/data!$DB100," ")</f>
        <v>0.33962264150943394</v>
      </c>
      <c r="BF15" s="40">
        <f t="shared" si="27"/>
        <v>0.72641509433962259</v>
      </c>
      <c r="BG15" s="121">
        <f>data!DC100</f>
        <v>326</v>
      </c>
      <c r="BH15" s="33">
        <f>IFERROR(data!DF100/data!$DN100," ")</f>
        <v>0.30097087378640774</v>
      </c>
      <c r="BI15" s="30">
        <f>IFERROR(data!DG100/data!$DN100," ")</f>
        <v>0.48058252427184467</v>
      </c>
      <c r="BJ15" s="25">
        <f t="shared" si="28"/>
        <v>0.78155339805825241</v>
      </c>
      <c r="BK15" s="29">
        <f>IFERROR(data!DH100/data!$DO100," ")</f>
        <v>0.29729729729729731</v>
      </c>
      <c r="BL15" s="31">
        <f>IFERROR(data!DI100/data!$DO100," ")</f>
        <v>0.36486486486486486</v>
      </c>
      <c r="BM15" s="40">
        <f t="shared" si="29"/>
        <v>0.66216216216216217</v>
      </c>
      <c r="BN15" s="32">
        <f>data!DP100</f>
        <v>280</v>
      </c>
      <c r="BO15" s="33">
        <f>IFERROR(data!DS100/data!$EA100," ")</f>
        <v>0.27272727272727271</v>
      </c>
      <c r="BP15" s="30">
        <f>IFERROR(data!DT100/data!$EA100," ")</f>
        <v>0.37373737373737376</v>
      </c>
      <c r="BQ15" s="25">
        <f t="shared" si="30"/>
        <v>0.64646464646464641</v>
      </c>
      <c r="BR15" s="29">
        <f>IFERROR(data!DU100/data!$EB100," ")</f>
        <v>0.54385964912280704</v>
      </c>
      <c r="BS15" s="31">
        <f>IFERROR(data!DV100/data!$EB100," ")</f>
        <v>0.24561403508771928</v>
      </c>
      <c r="BT15" s="40">
        <f t="shared" si="31"/>
        <v>0.78947368421052633</v>
      </c>
      <c r="BU15" s="32">
        <f>data!EC100</f>
        <v>255</v>
      </c>
    </row>
    <row r="16" spans="1:73" s="34" customFormat="1" x14ac:dyDescent="0.25">
      <c r="A16" s="27"/>
      <c r="B16" s="28"/>
      <c r="C16" s="74" t="s">
        <v>132</v>
      </c>
      <c r="D16" s="33">
        <f>data!F101/data!N101</f>
        <v>0.36</v>
      </c>
      <c r="E16" s="30">
        <f>data!G101/data!N101</f>
        <v>0.42</v>
      </c>
      <c r="F16" s="25">
        <f t="shared" ref="F16" si="34">D16+E16</f>
        <v>0.78</v>
      </c>
      <c r="G16" s="29">
        <f>data!H101/data!O101</f>
        <v>0</v>
      </c>
      <c r="H16" s="31">
        <f>data!I101/data!O101</f>
        <v>0.42857142857142855</v>
      </c>
      <c r="I16" s="40">
        <f t="shared" ref="I16" si="35">G16+H16</f>
        <v>0.42857142857142855</v>
      </c>
      <c r="J16" s="32">
        <f>data!P101</f>
        <v>64</v>
      </c>
      <c r="K16" s="33">
        <f>data!S101/data!AA101</f>
        <v>0.36206896551724138</v>
      </c>
      <c r="L16" s="30">
        <f>data!T101/data!AA101</f>
        <v>0.53448275862068961</v>
      </c>
      <c r="M16" s="25">
        <f t="shared" ref="M16" si="36">K16+L16</f>
        <v>0.89655172413793105</v>
      </c>
      <c r="N16" s="29">
        <f>data!U101/data!AB101</f>
        <v>0.4</v>
      </c>
      <c r="O16" s="31">
        <f>data!V101/data!AB101</f>
        <v>0.3</v>
      </c>
      <c r="P16" s="40">
        <f t="shared" ref="P16" si="37">N16+O16</f>
        <v>0.7</v>
      </c>
      <c r="Q16" s="32">
        <f>data!AC101</f>
        <v>68</v>
      </c>
      <c r="R16" s="33">
        <f>data!AF101/data!AN101</f>
        <v>0.34848484848484851</v>
      </c>
      <c r="S16" s="30">
        <f>data!AG101/data!AN101</f>
        <v>0.5</v>
      </c>
      <c r="T16" s="25">
        <f t="shared" ref="T16" si="38">R16+S16</f>
        <v>0.84848484848484851</v>
      </c>
      <c r="U16" s="29">
        <f>data!AH101/data!AO101</f>
        <v>0.375</v>
      </c>
      <c r="V16" s="31">
        <f>data!AI101/data!AO101</f>
        <v>0.5</v>
      </c>
      <c r="W16" s="40">
        <f t="shared" ref="W16" si="39">U16+V16</f>
        <v>0.875</v>
      </c>
      <c r="X16" s="32">
        <f>data!AP101</f>
        <v>74</v>
      </c>
      <c r="Y16" s="33">
        <f>data!AS101/data!BA101</f>
        <v>0.43478260869565216</v>
      </c>
      <c r="Z16" s="30">
        <f>data!AT101/data!BA101</f>
        <v>0.40579710144927539</v>
      </c>
      <c r="AA16" s="25">
        <f t="shared" ref="AA16" si="40">Y16+Z16</f>
        <v>0.84057971014492749</v>
      </c>
      <c r="AB16" s="29">
        <f>data!AU101/data!BB101</f>
        <v>0.4</v>
      </c>
      <c r="AC16" s="31">
        <f>data!AV101/data!BB101</f>
        <v>0.2</v>
      </c>
      <c r="AD16" s="40">
        <f t="shared" ref="AD16" si="41">AB16+AC16</f>
        <v>0.60000000000000009</v>
      </c>
      <c r="AE16" s="32">
        <f>data!BC101</f>
        <v>74</v>
      </c>
      <c r="AF16" s="33">
        <f>data!BF101/data!BN101</f>
        <v>0.4</v>
      </c>
      <c r="AG16" s="30">
        <f>data!BG101/data!BN101</f>
        <v>0.36</v>
      </c>
      <c r="AH16" s="25">
        <f t="shared" ref="AH16" si="42">AF16+AG16</f>
        <v>0.76</v>
      </c>
      <c r="AI16" s="29">
        <f>data!BH101/data!BO101</f>
        <v>1</v>
      </c>
      <c r="AJ16" s="31">
        <f>data!BI101/data!BO101</f>
        <v>0</v>
      </c>
      <c r="AK16" s="40">
        <f t="shared" ref="AK16" si="43">AI16+AJ16</f>
        <v>1</v>
      </c>
      <c r="AL16" s="32">
        <f>data!BP101</f>
        <v>51</v>
      </c>
      <c r="AM16" s="33">
        <f>IFERROR(data!BS101/data!$CA101," ")</f>
        <v>0.30909090909090908</v>
      </c>
      <c r="AN16" s="30">
        <f>IFERROR(data!BT101/data!$CA101," ")</f>
        <v>0.47272727272727272</v>
      </c>
      <c r="AO16" s="25">
        <f t="shared" ref="AO16" si="44">IFERROR(AM16+AN16," ")</f>
        <v>0.78181818181818175</v>
      </c>
      <c r="AP16" s="29">
        <f>IFERROR(data!BU101/data!$CB101," ")</f>
        <v>0.5</v>
      </c>
      <c r="AQ16" s="31">
        <f>IFERROR(data!BV101/data!$CB101," ")</f>
        <v>0.25</v>
      </c>
      <c r="AR16" s="40">
        <f t="shared" ref="AR16" si="45">IFERROR(AP16+AQ16," ")</f>
        <v>0.75</v>
      </c>
      <c r="AS16" s="32">
        <f>data!CC101</f>
        <v>59</v>
      </c>
      <c r="AT16" s="33">
        <f>IFERROR(data!CF101/data!$CN101," ")</f>
        <v>0.47761194029850745</v>
      </c>
      <c r="AU16" s="30">
        <f>IFERROR(data!CG101/data!$CN101," ")</f>
        <v>0.38805970149253732</v>
      </c>
      <c r="AV16" s="25">
        <f t="shared" ref="AV16" si="46">IFERROR(AT16+AU16," ")</f>
        <v>0.86567164179104483</v>
      </c>
      <c r="AW16" s="29">
        <f>IFERROR(data!CH101/data!$CO101," ")</f>
        <v>0.66666666666666663</v>
      </c>
      <c r="AX16" s="31">
        <f>IFERROR(data!CI101/data!$CO101," ")</f>
        <v>0</v>
      </c>
      <c r="AY16" s="40">
        <f t="shared" ref="AY16" si="47">IFERROR(AW16+AX16," ")</f>
        <v>0.66666666666666663</v>
      </c>
      <c r="AZ16" s="32">
        <f>data!CP101</f>
        <v>70</v>
      </c>
      <c r="BA16" s="33">
        <f>IFERROR(data!CS101/data!$DA101," ")</f>
        <v>0.52173913043478259</v>
      </c>
      <c r="BB16" s="30">
        <f>IFERROR(data!CT101/data!$DA101," ")</f>
        <v>0.34782608695652173</v>
      </c>
      <c r="BC16" s="25">
        <f t="shared" ref="BC16" si="48">IFERROR(BA16+BB16," ")</f>
        <v>0.86956521739130432</v>
      </c>
      <c r="BD16" s="29">
        <f>IFERROR(data!CU101/data!$DB101," ")</f>
        <v>1</v>
      </c>
      <c r="BE16" s="31">
        <f>IFERROR(data!CV101/data!$DB101," ")</f>
        <v>0</v>
      </c>
      <c r="BF16" s="40">
        <f t="shared" ref="BF16" si="49">IFERROR(BD16+BE16," ")</f>
        <v>1</v>
      </c>
      <c r="BG16" s="121">
        <f>data!DC101</f>
        <v>47</v>
      </c>
      <c r="BH16" s="33">
        <f>IFERROR(data!DF101/data!$DN101," ")</f>
        <v>0.48148148148148145</v>
      </c>
      <c r="BI16" s="30">
        <f>IFERROR(data!DG101/data!$DN101," ")</f>
        <v>0.40740740740740738</v>
      </c>
      <c r="BJ16" s="25">
        <f t="shared" ref="BJ16" si="50">IFERROR(BH16+BI16," ")</f>
        <v>0.88888888888888884</v>
      </c>
      <c r="BK16" s="29" t="str">
        <f>IFERROR(data!DH101/data!$DO101," ")</f>
        <v xml:space="preserve"> </v>
      </c>
      <c r="BL16" s="31" t="str">
        <f>IFERROR(data!DI101/data!$DO101," ")</f>
        <v xml:space="preserve"> </v>
      </c>
      <c r="BM16" s="40" t="str">
        <f t="shared" ref="BM16" si="51">IFERROR(BK16+BL16," ")</f>
        <v xml:space="preserve"> </v>
      </c>
      <c r="BN16" s="32">
        <f>data!DP101</f>
        <v>27</v>
      </c>
      <c r="BO16" s="33">
        <f>IFERROR(data!DS101/data!$EA101," ")</f>
        <v>0.38461538461538464</v>
      </c>
      <c r="BP16" s="30">
        <f>IFERROR(data!DT101/data!$EA101," ")</f>
        <v>0.51282051282051277</v>
      </c>
      <c r="BQ16" s="25">
        <f t="shared" ref="BQ16" si="52">IFERROR(BO16+BP16," ")</f>
        <v>0.89743589743589736</v>
      </c>
      <c r="BR16" s="29">
        <f>IFERROR(data!DU101/data!$EB101," ")</f>
        <v>0.66666666666666663</v>
      </c>
      <c r="BS16" s="31">
        <f>IFERROR(data!DV101/data!$EB101," ")</f>
        <v>0.33333333333333331</v>
      </c>
      <c r="BT16" s="40">
        <f t="shared" ref="BT16" si="53">IFERROR(BR16+BS16," ")</f>
        <v>1</v>
      </c>
      <c r="BU16" s="32">
        <f>data!EC101</f>
        <v>42</v>
      </c>
    </row>
    <row r="17" spans="1:73" s="62" customFormat="1" ht="15.75" thickBot="1" x14ac:dyDescent="0.3">
      <c r="A17" s="88" t="s">
        <v>119</v>
      </c>
      <c r="B17" s="89"/>
      <c r="C17" s="154"/>
      <c r="D17" s="57">
        <f>data!F76/data!N76</f>
        <v>0.14737883283877348</v>
      </c>
      <c r="E17" s="58">
        <f>data!G76/data!N76</f>
        <v>0.66765578635014833</v>
      </c>
      <c r="F17" s="43">
        <f t="shared" si="12"/>
        <v>0.81503461918892184</v>
      </c>
      <c r="G17" s="59">
        <f>data!H76/data!O76</f>
        <v>0.11521739130434783</v>
      </c>
      <c r="H17" s="60">
        <f>data!I76/data!O76</f>
        <v>0.71086956521739131</v>
      </c>
      <c r="I17" s="44">
        <f t="shared" si="13"/>
        <v>0.82608695652173914</v>
      </c>
      <c r="J17" s="73">
        <f>data!P76</f>
        <v>1471</v>
      </c>
      <c r="K17" s="57">
        <f>data!S76/data!AA76</f>
        <v>0.17053571428571429</v>
      </c>
      <c r="L17" s="58">
        <f>data!T76/data!AA76</f>
        <v>0.68571428571428572</v>
      </c>
      <c r="M17" s="43">
        <f t="shared" si="14"/>
        <v>0.85624999999999996</v>
      </c>
      <c r="N17" s="59">
        <f>data!U76/data!AB76</f>
        <v>0.1434108527131783</v>
      </c>
      <c r="O17" s="60">
        <f>data!V76/data!AB76</f>
        <v>0.65503875968992253</v>
      </c>
      <c r="P17" s="44">
        <f t="shared" si="15"/>
        <v>0.79844961240310086</v>
      </c>
      <c r="Q17" s="73">
        <f>data!AC76</f>
        <v>1636</v>
      </c>
      <c r="R17" s="57">
        <f>data!AF76/data!AN76</f>
        <v>0.16762530813475759</v>
      </c>
      <c r="S17" s="58">
        <f>data!AG76/data!AN76</f>
        <v>0.67214461791290059</v>
      </c>
      <c r="T17" s="43">
        <f t="shared" si="16"/>
        <v>0.83976992604765821</v>
      </c>
      <c r="U17" s="59">
        <f>data!AH76/data!AO76</f>
        <v>0.11214953271028037</v>
      </c>
      <c r="V17" s="60">
        <f>data!AI76/data!AO76</f>
        <v>0.69906542056074772</v>
      </c>
      <c r="W17" s="44">
        <f t="shared" si="17"/>
        <v>0.81121495327102811</v>
      </c>
      <c r="X17" s="73">
        <f>data!AP76</f>
        <v>1752</v>
      </c>
      <c r="Y17" s="57">
        <f>data!AS76/data!BA76</f>
        <v>0.17909300538047657</v>
      </c>
      <c r="Z17" s="58">
        <f>data!AT76/data!BA76</f>
        <v>0.65334358186010766</v>
      </c>
      <c r="AA17" s="43">
        <f t="shared" si="18"/>
        <v>0.83243658724058422</v>
      </c>
      <c r="AB17" s="59">
        <f>data!AU76/data!BB76</f>
        <v>0.13535353535353536</v>
      </c>
      <c r="AC17" s="60">
        <f>data!AV76/data!BB76</f>
        <v>0.68080808080808086</v>
      </c>
      <c r="AD17" s="44">
        <f t="shared" si="19"/>
        <v>0.8161616161616162</v>
      </c>
      <c r="AE17" s="73">
        <f>data!BC76</f>
        <v>1796</v>
      </c>
      <c r="AF17" s="57">
        <f>data!BF76/data!BN76</f>
        <v>0.12887828162291171</v>
      </c>
      <c r="AG17" s="58">
        <f>data!BG76/data!BN76</f>
        <v>0.70007955449482895</v>
      </c>
      <c r="AH17" s="43">
        <f t="shared" si="20"/>
        <v>0.82895783611774065</v>
      </c>
      <c r="AI17" s="59">
        <f>data!BH76/data!BO76</f>
        <v>9.9796334012219962E-2</v>
      </c>
      <c r="AJ17" s="60">
        <f>data!BI76/data!BO76</f>
        <v>0.73523421588594706</v>
      </c>
      <c r="AK17" s="44">
        <f t="shared" si="21"/>
        <v>0.83503054989816705</v>
      </c>
      <c r="AL17" s="73">
        <f>data!BP76</f>
        <v>1748</v>
      </c>
      <c r="AM17" s="57">
        <f>IFERROR(data!BS76/data!$CA76," ")</f>
        <v>0.14795474325500435</v>
      </c>
      <c r="AN17" s="58">
        <f>IFERROR(data!BT76/data!$CA76," ")</f>
        <v>0.69538729329852045</v>
      </c>
      <c r="AO17" s="43">
        <f t="shared" ref="AO17" si="54">IFERROR(AM17+AN17," ")</f>
        <v>0.8433420365535248</v>
      </c>
      <c r="AP17" s="59">
        <f>IFERROR(data!BU76/data!$CB76," ")</f>
        <v>9.0702947845804988E-2</v>
      </c>
      <c r="AQ17" s="60">
        <f>IFERROR(data!BV76/data!$CB76," ")</f>
        <v>0.71882086167800452</v>
      </c>
      <c r="AR17" s="44">
        <f t="shared" ref="AR17" si="55">IFERROR(AP17+AQ17," ")</f>
        <v>0.80952380952380953</v>
      </c>
      <c r="AS17" s="73">
        <f>data!CC76</f>
        <v>1590</v>
      </c>
      <c r="AT17" s="57">
        <f>IFERROR(data!CF76/data!$CN76," ")</f>
        <v>0.1542056074766355</v>
      </c>
      <c r="AU17" s="58">
        <f>IFERROR(data!CG76/data!$CN76," ")</f>
        <v>0.68785046728971966</v>
      </c>
      <c r="AV17" s="43">
        <f t="shared" si="24"/>
        <v>0.84205607476635513</v>
      </c>
      <c r="AW17" s="59">
        <f>IFERROR(data!CH76/data!$CO76," ")</f>
        <v>0.11977715877437325</v>
      </c>
      <c r="AX17" s="60">
        <f>IFERROR(data!CI76/data!$CO76," ")</f>
        <v>0.62674094707520889</v>
      </c>
      <c r="AY17" s="44">
        <f t="shared" si="25"/>
        <v>0.74651810584958211</v>
      </c>
      <c r="AZ17" s="73">
        <f>data!CP76</f>
        <v>1429</v>
      </c>
      <c r="BA17" s="57">
        <f>IFERROR(data!CS76/data!$DA76," ")</f>
        <v>0.15587967183226983</v>
      </c>
      <c r="BB17" s="58">
        <f>IFERROR(data!CT76/data!$DA76," ")</f>
        <v>0.68094804010938925</v>
      </c>
      <c r="BC17" s="43">
        <f t="shared" si="26"/>
        <v>0.83682771194165906</v>
      </c>
      <c r="BD17" s="59">
        <f>IFERROR(data!CU76/data!$DB76," ")</f>
        <v>0.19402985074626866</v>
      </c>
      <c r="BE17" s="60">
        <f>IFERROR(data!CV76/data!$DB76," ")</f>
        <v>0.62388059701492538</v>
      </c>
      <c r="BF17" s="44">
        <f t="shared" si="27"/>
        <v>0.81791044776119404</v>
      </c>
      <c r="BG17" s="159">
        <f>data!DC76</f>
        <v>1432</v>
      </c>
      <c r="BH17" s="57">
        <f>IFERROR(data!DF76/data!$DN76," ")</f>
        <v>0.14741784037558686</v>
      </c>
      <c r="BI17" s="58">
        <f>IFERROR(data!DG76/data!$DN76," ")</f>
        <v>0.70234741784037558</v>
      </c>
      <c r="BJ17" s="43">
        <f t="shared" si="28"/>
        <v>0.84976525821596249</v>
      </c>
      <c r="BK17" s="59">
        <f>IFERROR(data!DH76/data!$DO76," ")</f>
        <v>0.12721893491124261</v>
      </c>
      <c r="BL17" s="60">
        <f>IFERROR(data!DI76/data!$DO76," ")</f>
        <v>0.67159763313609466</v>
      </c>
      <c r="BM17" s="44">
        <f t="shared" si="29"/>
        <v>0.79881656804733725</v>
      </c>
      <c r="BN17" s="73">
        <f>data!DP76</f>
        <v>1403</v>
      </c>
      <c r="BO17" s="57">
        <f>IFERROR(data!DS76/data!$EA76," ")</f>
        <v>0.15730337078651685</v>
      </c>
      <c r="BP17" s="58">
        <f>IFERROR(data!DT76/data!$EA76," ")</f>
        <v>0.6713483146067416</v>
      </c>
      <c r="BQ17" s="43">
        <f t="shared" si="30"/>
        <v>0.8286516853932584</v>
      </c>
      <c r="BR17" s="59">
        <f>IFERROR(data!DU76/data!$EB76," ")</f>
        <v>0.17891373801916932</v>
      </c>
      <c r="BS17" s="60">
        <f>IFERROR(data!DV76/data!$EB76," ")</f>
        <v>0.66453674121405748</v>
      </c>
      <c r="BT17" s="44">
        <f t="shared" si="31"/>
        <v>0.8434504792332268</v>
      </c>
      <c r="BU17" s="73">
        <f>data!EC76</f>
        <v>1381</v>
      </c>
    </row>
    <row r="19" spans="1:73" x14ac:dyDescent="0.25">
      <c r="C19" t="s">
        <v>107</v>
      </c>
    </row>
    <row r="20" spans="1:73" x14ac:dyDescent="0.25">
      <c r="C20" s="39" t="s">
        <v>108</v>
      </c>
    </row>
    <row r="21" spans="1:73" x14ac:dyDescent="0.25">
      <c r="C21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U22"/>
  <sheetViews>
    <sheetView zoomScaleNormal="100" workbookViewId="0">
      <pane xSplit="3" ySplit="6" topLeftCell="BE7" activePane="bottomRight" state="frozen"/>
      <selection activeCell="BR20" sqref="BR20"/>
      <selection pane="topRight" activeCell="BR20" sqref="BR20"/>
      <selection pane="bottomLeft" activeCell="BR20" sqref="BR20"/>
      <selection pane="bottomRight" activeCell="BW1" sqref="BW1:BX1048576"/>
    </sheetView>
  </sheetViews>
  <sheetFormatPr defaultRowHeight="15" x14ac:dyDescent="0.25"/>
  <cols>
    <col min="1" max="1" width="2.85546875" customWidth="1"/>
    <col min="2" max="2" width="8.140625" customWidth="1"/>
    <col min="3" max="3" width="28.42578125" customWidth="1"/>
    <col min="6" max="8" width="8.85546875" customWidth="1"/>
    <col min="9" max="9" width="8.140625" customWidth="1"/>
    <col min="10" max="10" width="5.42578125" customWidth="1"/>
    <col min="11" max="15" width="8.85546875" customWidth="1"/>
    <col min="16" max="16" width="8.5703125" customWidth="1"/>
    <col min="17" max="17" width="5.28515625" customWidth="1"/>
    <col min="18" max="23" width="8.85546875" customWidth="1"/>
    <col min="24" max="24" width="5.5703125" customWidth="1"/>
    <col min="25" max="30" width="8.85546875" customWidth="1"/>
    <col min="31" max="31" width="5.42578125" customWidth="1"/>
    <col min="32" max="35" width="8.85546875" customWidth="1"/>
    <col min="37" max="37" width="8.85546875" customWidth="1"/>
    <col min="38" max="38" width="5.42578125" customWidth="1"/>
    <col min="39" max="42" width="8.85546875" customWidth="1"/>
    <col min="43" max="43" width="9.140625" customWidth="1"/>
    <col min="44" max="44" width="8.85546875" customWidth="1"/>
    <col min="45" max="45" width="5.42578125" customWidth="1"/>
    <col min="46" max="49" width="8.85546875" customWidth="1"/>
    <col min="50" max="50" width="9.140625" customWidth="1"/>
    <col min="51" max="51" width="8.85546875" customWidth="1"/>
    <col min="52" max="52" width="5.42578125" bestFit="1" customWidth="1"/>
    <col min="53" max="56" width="8.85546875" customWidth="1"/>
    <col min="58" max="58" width="8.85546875" customWidth="1"/>
    <col min="59" max="59" width="5.42578125" customWidth="1"/>
  </cols>
  <sheetData>
    <row r="1" spans="1:73" ht="18.75" customHeight="1" x14ac:dyDescent="0.3">
      <c r="C1" s="1" t="s">
        <v>91</v>
      </c>
    </row>
    <row r="2" spans="1:73" ht="19.5" customHeight="1" thickBot="1" x14ac:dyDescent="0.35">
      <c r="A2" s="2"/>
      <c r="B2" s="2"/>
      <c r="C2" s="2" t="s">
        <v>120</v>
      </c>
    </row>
    <row r="3" spans="1:73" x14ac:dyDescent="0.25">
      <c r="A3" s="3"/>
      <c r="B3" s="45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5"/>
      <c r="BH3" s="7" t="s">
        <v>151</v>
      </c>
      <c r="BI3" s="5"/>
      <c r="BJ3" s="5"/>
      <c r="BK3" s="5"/>
      <c r="BL3" s="5"/>
      <c r="BM3" s="5"/>
      <c r="BN3" s="6"/>
      <c r="BO3" s="7" t="s">
        <v>157</v>
      </c>
      <c r="BP3" s="5"/>
      <c r="BQ3" s="5"/>
      <c r="BR3" s="5"/>
      <c r="BS3" s="5"/>
      <c r="BT3" s="5"/>
      <c r="BU3" s="6"/>
    </row>
    <row r="4" spans="1:73" s="15" customFormat="1" ht="14.4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4" t="s">
        <v>98</v>
      </c>
      <c r="BH4" s="14" t="s">
        <v>97</v>
      </c>
      <c r="BI4" s="11"/>
      <c r="BJ4" s="11"/>
      <c r="BK4" s="11"/>
      <c r="BL4" s="11"/>
      <c r="BM4" s="12"/>
      <c r="BN4" s="13" t="s">
        <v>98</v>
      </c>
      <c r="BO4" s="14" t="s">
        <v>97</v>
      </c>
      <c r="BP4" s="11"/>
      <c r="BQ4" s="11"/>
      <c r="BR4" s="11"/>
      <c r="BS4" s="11"/>
      <c r="BT4" s="12"/>
      <c r="BU4" s="13" t="s">
        <v>98</v>
      </c>
    </row>
    <row r="5" spans="1:73" s="15" customFormat="1" ht="14.45" customHeight="1" x14ac:dyDescent="0.25">
      <c r="A5" s="8"/>
      <c r="B5" s="9"/>
      <c r="C5" s="9"/>
      <c r="D5" s="14" t="s">
        <v>99</v>
      </c>
      <c r="E5" s="17"/>
      <c r="F5" s="16"/>
      <c r="G5" s="10" t="s">
        <v>100</v>
      </c>
      <c r="H5" s="17"/>
      <c r="I5" s="16"/>
      <c r="J5" s="13" t="s">
        <v>101</v>
      </c>
      <c r="K5" s="14" t="s">
        <v>99</v>
      </c>
      <c r="L5" s="17"/>
      <c r="M5" s="16"/>
      <c r="N5" s="10" t="s">
        <v>100</v>
      </c>
      <c r="O5" s="17"/>
      <c r="P5" s="16"/>
      <c r="Q5" s="13" t="s">
        <v>101</v>
      </c>
      <c r="R5" s="14" t="s">
        <v>99</v>
      </c>
      <c r="S5" s="17"/>
      <c r="T5" s="16"/>
      <c r="U5" s="10" t="s">
        <v>100</v>
      </c>
      <c r="V5" s="17"/>
      <c r="W5" s="16"/>
      <c r="X5" s="13" t="s">
        <v>101</v>
      </c>
      <c r="Y5" s="14" t="s">
        <v>99</v>
      </c>
      <c r="Z5" s="17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7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1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4" t="s">
        <v>101</v>
      </c>
      <c r="BH5" s="14" t="s">
        <v>99</v>
      </c>
      <c r="BI5" s="11"/>
      <c r="BJ5" s="16"/>
      <c r="BK5" s="10" t="s">
        <v>100</v>
      </c>
      <c r="BL5" s="17"/>
      <c r="BM5" s="16"/>
      <c r="BN5" s="13" t="s">
        <v>101</v>
      </c>
      <c r="BO5" s="14" t="s">
        <v>99</v>
      </c>
      <c r="BP5" s="11"/>
      <c r="BQ5" s="16"/>
      <c r="BR5" s="10" t="s">
        <v>100</v>
      </c>
      <c r="BS5" s="17"/>
      <c r="BT5" s="16"/>
      <c r="BU5" s="13" t="s">
        <v>101</v>
      </c>
    </row>
    <row r="6" spans="1:73" s="15" customFormat="1" ht="33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135"/>
      <c r="BH6" s="24" t="s">
        <v>102</v>
      </c>
      <c r="BI6" s="131" t="s">
        <v>103</v>
      </c>
      <c r="BJ6" s="22" t="s">
        <v>104</v>
      </c>
      <c r="BK6" s="20" t="s">
        <v>102</v>
      </c>
      <c r="BL6" s="131" t="s">
        <v>103</v>
      </c>
      <c r="BM6" s="22" t="s">
        <v>104</v>
      </c>
      <c r="BN6" s="23"/>
      <c r="BO6" s="24" t="s">
        <v>102</v>
      </c>
      <c r="BP6" s="131" t="s">
        <v>103</v>
      </c>
      <c r="BQ6" s="22" t="s">
        <v>104</v>
      </c>
      <c r="BR6" s="20" t="s">
        <v>102</v>
      </c>
      <c r="BS6" s="131" t="s">
        <v>103</v>
      </c>
      <c r="BT6" s="22" t="s">
        <v>104</v>
      </c>
      <c r="BU6" s="23"/>
    </row>
    <row r="7" spans="1:73" s="34" customFormat="1" ht="15.75" thickTop="1" x14ac:dyDescent="0.25">
      <c r="A7" s="27" t="s">
        <v>121</v>
      </c>
      <c r="B7" s="99" t="s">
        <v>71</v>
      </c>
      <c r="C7" s="99" t="s">
        <v>71</v>
      </c>
      <c r="D7" s="100">
        <f>data!F77/data!N77</f>
        <v>0.18461538461538463</v>
      </c>
      <c r="E7" s="101">
        <f>data!G77/data!N77</f>
        <v>0.60769230769230764</v>
      </c>
      <c r="F7" s="102">
        <f t="shared" ref="F7" si="0">D7+E7</f>
        <v>0.79230769230769227</v>
      </c>
      <c r="G7" s="103">
        <f>data!H77/data!O77</f>
        <v>0.14035087719298245</v>
      </c>
      <c r="H7" s="104">
        <f>data!I77/data!O77</f>
        <v>0.73684210526315785</v>
      </c>
      <c r="I7" s="105">
        <f t="shared" ref="I7" si="1">G7+H7</f>
        <v>0.8771929824561403</v>
      </c>
      <c r="J7" s="106">
        <f>data!P77</f>
        <v>187</v>
      </c>
      <c r="K7" s="100">
        <f>data!S77/data!AA77</f>
        <v>0.14960629921259844</v>
      </c>
      <c r="L7" s="101">
        <f>data!T77/data!AA77</f>
        <v>0.67716535433070868</v>
      </c>
      <c r="M7" s="102">
        <f t="shared" ref="M7" si="2">K7+L7</f>
        <v>0.82677165354330717</v>
      </c>
      <c r="N7" s="103">
        <f>data!U77/data!AB77</f>
        <v>9.375E-2</v>
      </c>
      <c r="O7" s="104">
        <f>data!V77/data!AB77</f>
        <v>0.6875</v>
      </c>
      <c r="P7" s="105">
        <f t="shared" ref="P7" si="3">N7+O7</f>
        <v>0.78125</v>
      </c>
      <c r="Q7" s="106">
        <f>data!AC77</f>
        <v>191</v>
      </c>
      <c r="R7" s="100">
        <f>data!AF77/data!AN77</f>
        <v>0.15942028985507245</v>
      </c>
      <c r="S7" s="101">
        <f>data!AG77/data!AN77</f>
        <v>0.65942028985507251</v>
      </c>
      <c r="T7" s="102">
        <f t="shared" ref="T7" si="4">R7+S7</f>
        <v>0.81884057971014501</v>
      </c>
      <c r="U7" s="103">
        <f>data!AH77/data!AO77</f>
        <v>0.11290322580645161</v>
      </c>
      <c r="V7" s="103">
        <f>data!AI77/data!AO77</f>
        <v>0.532258064516129</v>
      </c>
      <c r="W7" s="105">
        <f t="shared" ref="W7" si="5">U7+V7</f>
        <v>0.64516129032258063</v>
      </c>
      <c r="X7" s="106">
        <f>data!AP77</f>
        <v>200</v>
      </c>
      <c r="Y7" s="100">
        <f>data!AS77/data!BA77</f>
        <v>0.14383561643835616</v>
      </c>
      <c r="Z7" s="101">
        <f>data!AT77/data!BA77</f>
        <v>0.73287671232876717</v>
      </c>
      <c r="AA7" s="102">
        <f t="shared" ref="AA7" si="6">Y7+Z7</f>
        <v>0.87671232876712335</v>
      </c>
      <c r="AB7" s="103">
        <f>data!AU77/data!BB77</f>
        <v>0.21276595744680851</v>
      </c>
      <c r="AC7" s="103">
        <f>data!AV77/data!BB77</f>
        <v>0.57446808510638303</v>
      </c>
      <c r="AD7" s="105">
        <f t="shared" ref="AD7" si="7">AB7+AC7</f>
        <v>0.78723404255319152</v>
      </c>
      <c r="AE7" s="106">
        <f>data!BC77</f>
        <v>193</v>
      </c>
      <c r="AF7" s="100">
        <f>data!BF77/data!BN77</f>
        <v>0.13068181818181818</v>
      </c>
      <c r="AG7" s="101">
        <f>data!BG77/data!BN77</f>
        <v>0.72727272727272729</v>
      </c>
      <c r="AH7" s="102">
        <f t="shared" ref="AH7" si="8">AF7+AG7</f>
        <v>0.85795454545454541</v>
      </c>
      <c r="AI7" s="103">
        <f>data!BH77/data!BO77</f>
        <v>0.1111111111111111</v>
      </c>
      <c r="AJ7" s="103">
        <f>data!BI77/data!BO77</f>
        <v>0.64814814814814814</v>
      </c>
      <c r="AK7" s="105">
        <f t="shared" ref="AK7" si="9">AI7+AJ7</f>
        <v>0.7592592592592593</v>
      </c>
      <c r="AL7" s="106">
        <f>data!BP77</f>
        <v>230</v>
      </c>
      <c r="AM7" s="100">
        <f>IFERROR(data!BS77/data!$CA77," ")</f>
        <v>0.11864406779661017</v>
      </c>
      <c r="AN7" s="101">
        <f>IFERROR(data!BT77/data!$CA77," ")</f>
        <v>0.69491525423728817</v>
      </c>
      <c r="AO7" s="102">
        <f t="shared" ref="AO7" si="10">IFERROR(AM7+AN7," ")</f>
        <v>0.81355932203389836</v>
      </c>
      <c r="AP7" s="103">
        <f>IFERROR(data!BU77/data!$CB77," ")</f>
        <v>0.12244897959183673</v>
      </c>
      <c r="AQ7" s="104">
        <f>IFERROR(data!BV77/data!$CB77," ")</f>
        <v>0.5714285714285714</v>
      </c>
      <c r="AR7" s="105">
        <f t="shared" ref="AR7" si="11">IFERROR(AP7+AQ7," ")</f>
        <v>0.69387755102040816</v>
      </c>
      <c r="AS7" s="106">
        <f>data!CC77</f>
        <v>226</v>
      </c>
      <c r="AT7" s="100">
        <f>IFERROR(data!CF77/data!$CN77," ")</f>
        <v>0.12865497076023391</v>
      </c>
      <c r="AU7" s="101">
        <f>IFERROR(data!CG77/data!$CN77," ")</f>
        <v>0.67836257309941517</v>
      </c>
      <c r="AV7" s="102">
        <f>IFERROR(AT7+AU7," ")</f>
        <v>0.80701754385964908</v>
      </c>
      <c r="AW7" s="103">
        <f>IFERROR(data!CH77/data!$CO77," ")</f>
        <v>0.12962962962962962</v>
      </c>
      <c r="AX7" s="104">
        <f>IFERROR(data!CI77/data!$CO77," ")</f>
        <v>0.55555555555555558</v>
      </c>
      <c r="AY7" s="105">
        <f>IFERROR(AW7+AX7," ")</f>
        <v>0.68518518518518523</v>
      </c>
      <c r="AZ7" s="106">
        <f>data!CP77</f>
        <v>225</v>
      </c>
      <c r="BA7" s="100">
        <f>IFERROR(data!CS77/data!$DA77," ")</f>
        <v>0.19289340101522842</v>
      </c>
      <c r="BB7" s="101">
        <f>IFERROR(data!CT77/data!$DA77," ")</f>
        <v>0.65989847715736039</v>
      </c>
      <c r="BC7" s="102">
        <f>IFERROR(BA7+BB7," ")</f>
        <v>0.85279187817258884</v>
      </c>
      <c r="BD7" s="103">
        <f>IFERROR(data!CU77/data!$DB77," ")</f>
        <v>9.45945945945946E-2</v>
      </c>
      <c r="BE7" s="104">
        <f>IFERROR(data!CV77/data!$DB77," ")</f>
        <v>0.68918918918918914</v>
      </c>
      <c r="BF7" s="105">
        <f>IFERROR(BD7+BE7," ")</f>
        <v>0.78378378378378377</v>
      </c>
      <c r="BG7" s="125">
        <f>data!DC77</f>
        <v>271</v>
      </c>
      <c r="BH7" s="100">
        <f>IFERROR(data!DF77/data!$DN77," ")</f>
        <v>0.14644351464435146</v>
      </c>
      <c r="BI7" s="101">
        <f>IFERROR(data!DG77/data!$DN77," ")</f>
        <v>0.70711297071129708</v>
      </c>
      <c r="BJ7" s="102">
        <f>IFERROR(BH7+BI7," ")</f>
        <v>0.85355648535564854</v>
      </c>
      <c r="BK7" s="103">
        <f>IFERROR(data!DH77/data!$DO77," ")</f>
        <v>0.13186813186813187</v>
      </c>
      <c r="BL7" s="104">
        <f>IFERROR(data!DI77/data!$DO77," ")</f>
        <v>0.59340659340659341</v>
      </c>
      <c r="BM7" s="105">
        <f>IFERROR(BK7+BL7," ")</f>
        <v>0.72527472527472525</v>
      </c>
      <c r="BN7" s="106">
        <f>data!DP77</f>
        <v>330</v>
      </c>
      <c r="BO7" s="100">
        <f>IFERROR(data!DS77/data!$EA77," ")</f>
        <v>0.15269461077844312</v>
      </c>
      <c r="BP7" s="101">
        <f>IFERROR(data!DT77/data!$EA77," ")</f>
        <v>0.65568862275449102</v>
      </c>
      <c r="BQ7" s="102">
        <f>IFERROR(BO7+BP7," ")</f>
        <v>0.80838323353293418</v>
      </c>
      <c r="BR7" s="103">
        <f>IFERROR(data!DU77/data!$EB77," ")</f>
        <v>9.8214285714285712E-2</v>
      </c>
      <c r="BS7" s="104">
        <f>IFERROR(data!DV77/data!$EB77," ")</f>
        <v>0.6875</v>
      </c>
      <c r="BT7" s="105">
        <f>IFERROR(BR7+BS7," ")</f>
        <v>0.7857142857142857</v>
      </c>
      <c r="BU7" s="106">
        <f>data!EC77</f>
        <v>446</v>
      </c>
    </row>
    <row r="8" spans="1:73" s="34" customFormat="1" x14ac:dyDescent="0.25">
      <c r="A8" s="27"/>
      <c r="B8" s="28" t="s">
        <v>72</v>
      </c>
      <c r="C8" s="28" t="s">
        <v>73</v>
      </c>
      <c r="D8" s="33"/>
      <c r="E8" s="30"/>
      <c r="F8" s="25"/>
      <c r="G8" s="29"/>
      <c r="H8" s="31"/>
      <c r="I8" s="40"/>
      <c r="J8" s="47">
        <f>data!P78</f>
        <v>0</v>
      </c>
      <c r="K8" s="33"/>
      <c r="L8" s="30"/>
      <c r="M8" s="25"/>
      <c r="N8" s="29"/>
      <c r="O8" s="31"/>
      <c r="P8" s="40"/>
      <c r="Q8" s="47">
        <f>data!AC78</f>
        <v>0</v>
      </c>
      <c r="R8" s="33"/>
      <c r="S8" s="30"/>
      <c r="T8" s="25"/>
      <c r="U8" s="29"/>
      <c r="V8" s="31"/>
      <c r="W8" s="40"/>
      <c r="X8" s="47">
        <f>data!AP78</f>
        <v>0</v>
      </c>
      <c r="Y8" s="33"/>
      <c r="Z8" s="30"/>
      <c r="AA8" s="25"/>
      <c r="AB8" s="29"/>
      <c r="AC8" s="31"/>
      <c r="AD8" s="40"/>
      <c r="AE8" s="47">
        <f>data!BC78</f>
        <v>0</v>
      </c>
      <c r="AF8" s="33">
        <f>data!BF78/data!BN78</f>
        <v>0.10869565217391304</v>
      </c>
      <c r="AG8" s="30">
        <f>data!BG78/data!BN78</f>
        <v>0.78260869565217395</v>
      </c>
      <c r="AH8" s="25">
        <f t="shared" ref="AH8:AH18" si="12">AF8+AG8</f>
        <v>0.89130434782608703</v>
      </c>
      <c r="AI8" s="29">
        <f>data!BH78/data!BO78</f>
        <v>0.23333333333333334</v>
      </c>
      <c r="AJ8" s="31">
        <f>data!BI78/data!BO78</f>
        <v>0.5</v>
      </c>
      <c r="AK8" s="40">
        <f t="shared" ref="AK8:AK18" si="13">AI8+AJ8</f>
        <v>0.73333333333333339</v>
      </c>
      <c r="AL8" s="47">
        <f>data!BP78</f>
        <v>76</v>
      </c>
      <c r="AM8" s="33">
        <f>IFERROR(data!BS78/data!$CA78," ")</f>
        <v>0.14204545454545456</v>
      </c>
      <c r="AN8" s="30">
        <f>IFERROR(data!BT78/data!$CA78," ")</f>
        <v>0.6875</v>
      </c>
      <c r="AO8" s="25">
        <f t="shared" ref="AO8:AO18" si="14">IFERROR(AM8+AN8," ")</f>
        <v>0.82954545454545459</v>
      </c>
      <c r="AP8" s="29">
        <f>IFERROR(data!BU78/data!$CB78," ")</f>
        <v>0.16981132075471697</v>
      </c>
      <c r="AQ8" s="31">
        <f>IFERROR(data!BV78/data!$CB78," ")</f>
        <v>0.67924528301886788</v>
      </c>
      <c r="AR8" s="40">
        <f t="shared" ref="AR8:AR18" si="15">IFERROR(AP8+AQ8," ")</f>
        <v>0.84905660377358483</v>
      </c>
      <c r="AS8" s="47">
        <f>data!CC78</f>
        <v>229</v>
      </c>
      <c r="AT8" s="33">
        <f>IFERROR(data!CF78/data!$CN78," ")</f>
        <v>9.1891891891891897E-2</v>
      </c>
      <c r="AU8" s="30">
        <f>IFERROR(data!CG78/data!$CN78," ")</f>
        <v>0.74594594594594599</v>
      </c>
      <c r="AV8" s="25">
        <f t="shared" ref="AV8:AV18" si="16">IFERROR(AT8+AU8," ")</f>
        <v>0.83783783783783794</v>
      </c>
      <c r="AW8" s="29">
        <f>IFERROR(data!CH78/data!$CO78," ")</f>
        <v>0.11363636363636363</v>
      </c>
      <c r="AX8" s="31">
        <f>IFERROR(data!CI78/data!$CO78," ")</f>
        <v>0.65909090909090906</v>
      </c>
      <c r="AY8" s="40">
        <f t="shared" ref="AY8:AY18" si="17">IFERROR(AW8+AX8," ")</f>
        <v>0.77272727272727271</v>
      </c>
      <c r="AZ8" s="47">
        <f>data!CP78</f>
        <v>229</v>
      </c>
      <c r="BA8" s="33">
        <f>IFERROR(data!CS78/data!$DA78," ")</f>
        <v>0.10650887573964497</v>
      </c>
      <c r="BB8" s="30">
        <f>IFERROR(data!CT78/data!$DA78," ")</f>
        <v>0.72189349112426038</v>
      </c>
      <c r="BC8" s="25">
        <f t="shared" ref="BC8:BC11" si="18">IFERROR(BA8+BB8," ")</f>
        <v>0.82840236686390534</v>
      </c>
      <c r="BD8" s="29">
        <f>IFERROR(data!CU78/data!$DB78," ")</f>
        <v>3.2786885245901641E-2</v>
      </c>
      <c r="BE8" s="31">
        <f>IFERROR(data!CV78/data!$DB78," ")</f>
        <v>0.65573770491803274</v>
      </c>
      <c r="BF8" s="40">
        <f t="shared" ref="BF8:BF11" si="19">IFERROR(BD8+BE8," ")</f>
        <v>0.68852459016393441</v>
      </c>
      <c r="BG8" s="126">
        <f>data!DC78</f>
        <v>230</v>
      </c>
      <c r="BH8" s="33">
        <f>IFERROR(data!DF78/data!$DN78," ")</f>
        <v>0.13294797687861271</v>
      </c>
      <c r="BI8" s="30">
        <f>IFERROR(data!DG78/data!$DN78," ")</f>
        <v>0.67052023121387283</v>
      </c>
      <c r="BJ8" s="25">
        <f t="shared" ref="BJ8:BJ18" si="20">IFERROR(BH8+BI8," ")</f>
        <v>0.80346820809248554</v>
      </c>
      <c r="BK8" s="29">
        <f>IFERROR(data!DH78/data!$DO78," ")</f>
        <v>0.12244897959183673</v>
      </c>
      <c r="BL8" s="31">
        <f>IFERROR(data!DI78/data!$DO78," ")</f>
        <v>0.7142857142857143</v>
      </c>
      <c r="BM8" s="40">
        <f t="shared" ref="BM8:BM18" si="21">IFERROR(BK8+BL8," ")</f>
        <v>0.83673469387755106</v>
      </c>
      <c r="BN8" s="47">
        <f>data!DP78</f>
        <v>222</v>
      </c>
      <c r="BO8" s="33">
        <f>IFERROR(data!DS78/data!$EA78," ")</f>
        <v>0.10240963855421686</v>
      </c>
      <c r="BP8" s="30">
        <f>IFERROR(data!DT78/data!$EA78," ")</f>
        <v>0.68072289156626509</v>
      </c>
      <c r="BQ8" s="25">
        <f t="shared" ref="BQ8:BQ16" si="22">IFERROR(BO8+BP8," ")</f>
        <v>0.7831325301204819</v>
      </c>
      <c r="BR8" s="29">
        <f>IFERROR(data!DU78/data!$EB78," ")</f>
        <v>0.13793103448275862</v>
      </c>
      <c r="BS8" s="31">
        <f>IFERROR(data!DV78/data!$EB78," ")</f>
        <v>0.67241379310344829</v>
      </c>
      <c r="BT8" s="40">
        <f t="shared" ref="BT8:BT16" si="23">IFERROR(BR8+BS8," ")</f>
        <v>0.81034482758620685</v>
      </c>
      <c r="BU8" s="47">
        <f>data!EC78</f>
        <v>224</v>
      </c>
    </row>
    <row r="9" spans="1:73" s="34" customFormat="1" x14ac:dyDescent="0.25">
      <c r="A9" s="27"/>
      <c r="B9" s="28"/>
      <c r="C9" s="28" t="s">
        <v>74</v>
      </c>
      <c r="D9" s="33"/>
      <c r="E9" s="30"/>
      <c r="F9" s="25"/>
      <c r="G9" s="29"/>
      <c r="H9" s="31"/>
      <c r="I9" s="40"/>
      <c r="J9" s="47">
        <f>data!P79</f>
        <v>0</v>
      </c>
      <c r="K9" s="33"/>
      <c r="L9" s="30"/>
      <c r="M9" s="25"/>
      <c r="N9" s="29"/>
      <c r="O9" s="31"/>
      <c r="P9" s="40"/>
      <c r="Q9" s="47">
        <f>data!AC79</f>
        <v>0</v>
      </c>
      <c r="R9" s="33"/>
      <c r="S9" s="30"/>
      <c r="T9" s="25"/>
      <c r="U9" s="29"/>
      <c r="V9" s="31"/>
      <c r="W9" s="40"/>
      <c r="X9" s="47">
        <f>data!AP79</f>
        <v>0</v>
      </c>
      <c r="Y9" s="33"/>
      <c r="Z9" s="30"/>
      <c r="AA9" s="25"/>
      <c r="AB9" s="29"/>
      <c r="AC9" s="31"/>
      <c r="AD9" s="40"/>
      <c r="AE9" s="47">
        <f>data!BC79</f>
        <v>0</v>
      </c>
      <c r="AF9" s="33"/>
      <c r="AG9" s="30"/>
      <c r="AH9" s="25"/>
      <c r="AI9" s="29"/>
      <c r="AJ9" s="31"/>
      <c r="AK9" s="40"/>
      <c r="AL9" s="47">
        <f>data!BP79</f>
        <v>33</v>
      </c>
      <c r="AM9" s="33" t="str">
        <f>IFERROR(data!BS79/data!$CA79," ")</f>
        <v xml:space="preserve"> </v>
      </c>
      <c r="AN9" s="30" t="str">
        <f>IFERROR(data!BT79/data!$CA79," ")</f>
        <v xml:space="preserve"> </v>
      </c>
      <c r="AO9" s="25" t="str">
        <f t="shared" si="14"/>
        <v xml:space="preserve"> </v>
      </c>
      <c r="AP9" s="29" t="str">
        <f>IFERROR(data!BU79/data!$CB79," ")</f>
        <v xml:space="preserve"> </v>
      </c>
      <c r="AQ9" s="31" t="str">
        <f>IFERROR(data!BV79/data!$CB79," ")</f>
        <v xml:space="preserve"> </v>
      </c>
      <c r="AR9" s="40" t="str">
        <f t="shared" si="15"/>
        <v xml:space="preserve"> </v>
      </c>
      <c r="AS9" s="47">
        <f>data!CC79</f>
        <v>0</v>
      </c>
      <c r="AT9" s="33" t="str">
        <f>IFERROR(data!CF79/data!$CN79," ")</f>
        <v xml:space="preserve"> </v>
      </c>
      <c r="AU9" s="30" t="str">
        <f>IFERROR(data!CG79/data!$CN79," ")</f>
        <v xml:space="preserve"> </v>
      </c>
      <c r="AV9" s="25" t="str">
        <f t="shared" si="16"/>
        <v xml:space="preserve"> </v>
      </c>
      <c r="AW9" s="29" t="str">
        <f>IFERROR(data!CH79/data!$CO79," ")</f>
        <v xml:space="preserve"> </v>
      </c>
      <c r="AX9" s="31" t="str">
        <f>IFERROR(data!CI79/data!$CO79," ")</f>
        <v xml:space="preserve"> </v>
      </c>
      <c r="AY9" s="40" t="str">
        <f t="shared" si="17"/>
        <v xml:space="preserve"> </v>
      </c>
      <c r="AZ9" s="47">
        <f>data!CP79</f>
        <v>0</v>
      </c>
      <c r="BA9" s="33" t="str">
        <f>IFERROR(data!CS79/data!$DA79," ")</f>
        <v xml:space="preserve"> </v>
      </c>
      <c r="BB9" s="30" t="str">
        <f>IFERROR(data!CT79/data!$DA79," ")</f>
        <v xml:space="preserve"> </v>
      </c>
      <c r="BC9" s="25" t="str">
        <f t="shared" si="18"/>
        <v xml:space="preserve"> </v>
      </c>
      <c r="BD9" s="29" t="str">
        <f>IFERROR(data!CU79/data!$DB79," ")</f>
        <v xml:space="preserve"> </v>
      </c>
      <c r="BE9" s="31" t="str">
        <f>IFERROR(data!CV79/data!$DB79," ")</f>
        <v xml:space="preserve"> </v>
      </c>
      <c r="BF9" s="40" t="str">
        <f t="shared" si="19"/>
        <v xml:space="preserve"> </v>
      </c>
      <c r="BG9" s="126">
        <f>data!DC79</f>
        <v>0</v>
      </c>
      <c r="BH9" s="33" t="str">
        <f>IFERROR(data!DF79/data!$DN79," ")</f>
        <v xml:space="preserve"> </v>
      </c>
      <c r="BI9" s="30" t="str">
        <f>IFERROR(data!DG79/data!$DN79," ")</f>
        <v xml:space="preserve"> </v>
      </c>
      <c r="BJ9" s="25" t="str">
        <f t="shared" si="20"/>
        <v xml:space="preserve"> </v>
      </c>
      <c r="BK9" s="29" t="str">
        <f>IFERROR(data!DH79/data!$DO79," ")</f>
        <v xml:space="preserve"> </v>
      </c>
      <c r="BL9" s="31" t="str">
        <f>IFERROR(data!DI79/data!$DO79," ")</f>
        <v xml:space="preserve"> </v>
      </c>
      <c r="BM9" s="40" t="str">
        <f t="shared" si="21"/>
        <v xml:space="preserve"> </v>
      </c>
      <c r="BN9" s="47">
        <f>data!DP79</f>
        <v>0</v>
      </c>
      <c r="BO9" s="33" t="str">
        <f>IFERROR(data!DS79/data!$EA79," ")</f>
        <v xml:space="preserve"> </v>
      </c>
      <c r="BP9" s="30" t="str">
        <f>IFERROR(data!DT79/data!$EA79," ")</f>
        <v xml:space="preserve"> </v>
      </c>
      <c r="BQ9" s="25" t="str">
        <f t="shared" si="22"/>
        <v xml:space="preserve"> </v>
      </c>
      <c r="BR9" s="29" t="str">
        <f>IFERROR(data!DU79/data!$EB79," ")</f>
        <v xml:space="preserve"> </v>
      </c>
      <c r="BS9" s="31" t="str">
        <f>IFERROR(data!DV79/data!$EB79," ")</f>
        <v xml:space="preserve"> </v>
      </c>
      <c r="BT9" s="40" t="str">
        <f t="shared" si="23"/>
        <v xml:space="preserve"> </v>
      </c>
      <c r="BU9" s="47">
        <f>data!EC79</f>
        <v>0</v>
      </c>
    </row>
    <row r="10" spans="1:73" s="34" customFormat="1" x14ac:dyDescent="0.25">
      <c r="A10" s="27"/>
      <c r="B10" s="65"/>
      <c r="C10" s="65" t="s">
        <v>90</v>
      </c>
      <c r="D10" s="72"/>
      <c r="E10" s="67"/>
      <c r="F10" s="68"/>
      <c r="G10" s="66"/>
      <c r="H10" s="69"/>
      <c r="I10" s="70"/>
      <c r="J10" s="75">
        <f>data!P80</f>
        <v>0</v>
      </c>
      <c r="K10" s="72"/>
      <c r="L10" s="67"/>
      <c r="M10" s="68"/>
      <c r="N10" s="66"/>
      <c r="O10" s="69"/>
      <c r="P10" s="70"/>
      <c r="Q10" s="75">
        <f>data!AC80</f>
        <v>0</v>
      </c>
      <c r="R10" s="72"/>
      <c r="S10" s="67"/>
      <c r="T10" s="68"/>
      <c r="U10" s="66"/>
      <c r="V10" s="69"/>
      <c r="W10" s="70"/>
      <c r="X10" s="75">
        <f>data!AP80</f>
        <v>0</v>
      </c>
      <c r="Y10" s="72"/>
      <c r="Z10" s="67"/>
      <c r="AA10" s="68"/>
      <c r="AB10" s="66"/>
      <c r="AC10" s="69"/>
      <c r="AD10" s="70"/>
      <c r="AE10" s="75">
        <f>data!BC80</f>
        <v>0</v>
      </c>
      <c r="AF10" s="72">
        <f>data!BF80/data!BN80</f>
        <v>0.32911392405063289</v>
      </c>
      <c r="AG10" s="67">
        <f>data!BG80/data!BN80</f>
        <v>0.45569620253164556</v>
      </c>
      <c r="AH10" s="68">
        <f t="shared" si="12"/>
        <v>0.78481012658227844</v>
      </c>
      <c r="AI10" s="66">
        <f>data!BH80/data!BO80</f>
        <v>0.23333333333333334</v>
      </c>
      <c r="AJ10" s="69">
        <f>data!BI80/data!BO80</f>
        <v>0.5</v>
      </c>
      <c r="AK10" s="70">
        <f t="shared" si="13"/>
        <v>0.73333333333333339</v>
      </c>
      <c r="AL10" s="75">
        <f>data!BP80</f>
        <v>109</v>
      </c>
      <c r="AM10" s="72">
        <f>IFERROR(data!BS80/data!$CA80," ")</f>
        <v>0.14204545454545456</v>
      </c>
      <c r="AN10" s="67">
        <f>IFERROR(data!BT80/data!$CA80," ")</f>
        <v>0.6875</v>
      </c>
      <c r="AO10" s="68">
        <f t="shared" si="14"/>
        <v>0.82954545454545459</v>
      </c>
      <c r="AP10" s="66">
        <f>IFERROR(data!BU80/data!$CB80," ")</f>
        <v>0.16981132075471697</v>
      </c>
      <c r="AQ10" s="69">
        <f>IFERROR(data!BV80/data!$CB80," ")</f>
        <v>0.67924528301886788</v>
      </c>
      <c r="AR10" s="70">
        <f t="shared" si="15"/>
        <v>0.84905660377358483</v>
      </c>
      <c r="AS10" s="75">
        <f>data!CC80</f>
        <v>229</v>
      </c>
      <c r="AT10" s="72">
        <f>IFERROR(data!CF80/data!$CN80," ")</f>
        <v>9.1891891891891897E-2</v>
      </c>
      <c r="AU10" s="67">
        <f>IFERROR(data!CG80/data!$CN80," ")</f>
        <v>0.74594594594594599</v>
      </c>
      <c r="AV10" s="68">
        <f t="shared" si="16"/>
        <v>0.83783783783783794</v>
      </c>
      <c r="AW10" s="66">
        <f>IFERROR(data!CH80/data!$CO80," ")</f>
        <v>0.11363636363636363</v>
      </c>
      <c r="AX10" s="69">
        <f>IFERROR(data!CI80/data!$CO80," ")</f>
        <v>0.65909090909090906</v>
      </c>
      <c r="AY10" s="70">
        <f t="shared" si="17"/>
        <v>0.77272727272727271</v>
      </c>
      <c r="AZ10" s="75">
        <f>data!CP80</f>
        <v>229</v>
      </c>
      <c r="BA10" s="72">
        <f>IFERROR(data!CS80/data!$DA80," ")</f>
        <v>0.10650887573964497</v>
      </c>
      <c r="BB10" s="67">
        <f>IFERROR(data!CT80/data!$DA80," ")</f>
        <v>0.72189349112426038</v>
      </c>
      <c r="BC10" s="68">
        <f t="shared" si="18"/>
        <v>0.82840236686390534</v>
      </c>
      <c r="BD10" s="66">
        <f>IFERROR(data!CU80/data!$DB80," ")</f>
        <v>3.2786885245901641E-2</v>
      </c>
      <c r="BE10" s="69">
        <f>IFERROR(data!CV80/data!$DB80," ")</f>
        <v>0.65573770491803274</v>
      </c>
      <c r="BF10" s="70">
        <f t="shared" si="19"/>
        <v>0.68852459016393441</v>
      </c>
      <c r="BG10" s="127">
        <f>data!DC80</f>
        <v>230</v>
      </c>
      <c r="BH10" s="72">
        <f>IFERROR(data!DF80/data!$DN80," ")</f>
        <v>0.13294797687861271</v>
      </c>
      <c r="BI10" s="67">
        <f>IFERROR(data!DG80/data!$DN80," ")</f>
        <v>0.67052023121387283</v>
      </c>
      <c r="BJ10" s="68">
        <f t="shared" si="20"/>
        <v>0.80346820809248554</v>
      </c>
      <c r="BK10" s="66">
        <f>IFERROR(data!DH80/data!$DO80," ")</f>
        <v>0.12244897959183673</v>
      </c>
      <c r="BL10" s="69">
        <f>IFERROR(data!DI80/data!$DO80," ")</f>
        <v>0.7142857142857143</v>
      </c>
      <c r="BM10" s="70">
        <f t="shared" si="21"/>
        <v>0.83673469387755106</v>
      </c>
      <c r="BN10" s="75">
        <f>data!DP80</f>
        <v>222</v>
      </c>
      <c r="BO10" s="72">
        <f>IFERROR(data!DS80/data!$EA80," ")</f>
        <v>0.10240963855421686</v>
      </c>
      <c r="BP10" s="67">
        <f>IFERROR(data!DT80/data!$EA80," ")</f>
        <v>0.68072289156626509</v>
      </c>
      <c r="BQ10" s="68">
        <f t="shared" si="22"/>
        <v>0.7831325301204819</v>
      </c>
      <c r="BR10" s="66">
        <f>IFERROR(data!DU80/data!$EB80," ")</f>
        <v>0.13793103448275862</v>
      </c>
      <c r="BS10" s="69">
        <f>IFERROR(data!DV80/data!$EB80," ")</f>
        <v>0.67241379310344829</v>
      </c>
      <c r="BT10" s="70">
        <f t="shared" si="23"/>
        <v>0.81034482758620685</v>
      </c>
      <c r="BU10" s="75">
        <f>data!EC80</f>
        <v>224</v>
      </c>
    </row>
    <row r="11" spans="1:73" s="34" customFormat="1" x14ac:dyDescent="0.25">
      <c r="A11" s="27"/>
      <c r="B11" s="42" t="s">
        <v>75</v>
      </c>
      <c r="C11" s="42" t="s">
        <v>76</v>
      </c>
      <c r="D11" s="96">
        <f>data!F81/data!N81</f>
        <v>0.12645161290322582</v>
      </c>
      <c r="E11" s="93">
        <f>data!G81/data!N81</f>
        <v>0.71225806451612905</v>
      </c>
      <c r="F11" s="55">
        <f t="shared" ref="F11:F18" si="24">D11+E11</f>
        <v>0.83870967741935487</v>
      </c>
      <c r="G11" s="92">
        <f>data!H81/data!O81</f>
        <v>0.10915492957746478</v>
      </c>
      <c r="H11" s="97">
        <f>data!I81/data!O81</f>
        <v>0.62323943661971826</v>
      </c>
      <c r="I11" s="56">
        <f t="shared" ref="I11:I18" si="25">G11+H11</f>
        <v>0.73239436619718301</v>
      </c>
      <c r="J11" s="98">
        <f>data!P81</f>
        <v>1059</v>
      </c>
      <c r="K11" s="96">
        <f>data!S81/data!AA81</f>
        <v>0.11477572559366754</v>
      </c>
      <c r="L11" s="93">
        <f>data!T81/data!AA81</f>
        <v>0.73614775725593673</v>
      </c>
      <c r="M11" s="55">
        <f t="shared" ref="M11:M18" si="26">K11+L11</f>
        <v>0.85092348284960428</v>
      </c>
      <c r="N11" s="92">
        <f>data!U81/data!AB81</f>
        <v>0.10188679245283019</v>
      </c>
      <c r="O11" s="97">
        <f>data!V81/data!AB81</f>
        <v>0.67924528301886788</v>
      </c>
      <c r="P11" s="56">
        <f t="shared" ref="P11:P18" si="27">N11+O11</f>
        <v>0.78113207547169805</v>
      </c>
      <c r="Q11" s="98">
        <f>data!AC81</f>
        <v>1023</v>
      </c>
      <c r="R11" s="96">
        <f>data!AF81/data!AN81</f>
        <v>0.10252808988764045</v>
      </c>
      <c r="S11" s="93">
        <f>data!AG81/data!AN81</f>
        <v>0.7640449438202247</v>
      </c>
      <c r="T11" s="55">
        <f t="shared" ref="T11:T18" si="28">R11+S11</f>
        <v>0.8665730337078652</v>
      </c>
      <c r="U11" s="92">
        <f>data!AH81/data!AO81</f>
        <v>0.10480349344978165</v>
      </c>
      <c r="V11" s="97">
        <f>data!AI81/data!AO81</f>
        <v>0.6506550218340611</v>
      </c>
      <c r="W11" s="56">
        <f t="shared" ref="W11:W18" si="29">U11+V11</f>
        <v>0.75545851528384278</v>
      </c>
      <c r="X11" s="98">
        <f>data!AP81</f>
        <v>941</v>
      </c>
      <c r="Y11" s="96">
        <f>data!AS81/data!BA81</f>
        <v>0.15952732644017725</v>
      </c>
      <c r="Z11" s="93">
        <f>data!AT81/data!BA81</f>
        <v>0.66912850812407676</v>
      </c>
      <c r="AA11" s="55">
        <f t="shared" ref="AA11:AA18" si="30">Y11+Z11</f>
        <v>0.82865583456425407</v>
      </c>
      <c r="AB11" s="92">
        <f>data!AU81/data!BB81</f>
        <v>0.116751269035533</v>
      </c>
      <c r="AC11" s="97">
        <f>data!AV81/data!BB81</f>
        <v>0.71065989847715738</v>
      </c>
      <c r="AD11" s="56">
        <f t="shared" ref="AD11:AD18" si="31">AB11+AC11</f>
        <v>0.82741116751269039</v>
      </c>
      <c r="AE11" s="98">
        <f>data!BC81</f>
        <v>874</v>
      </c>
      <c r="AF11" s="96">
        <f>data!BF81/data!BN81</f>
        <v>0.19649122807017544</v>
      </c>
      <c r="AG11" s="93">
        <f>data!BG81/data!BN81</f>
        <v>0.68947368421052635</v>
      </c>
      <c r="AH11" s="55">
        <f t="shared" si="12"/>
        <v>0.88596491228070184</v>
      </c>
      <c r="AI11" s="92">
        <f>data!BH81/data!BO81</f>
        <v>0.18817204301075269</v>
      </c>
      <c r="AJ11" s="97">
        <f>data!BI81/data!BO81</f>
        <v>0.68817204301075274</v>
      </c>
      <c r="AK11" s="56">
        <f t="shared" si="13"/>
        <v>0.87634408602150549</v>
      </c>
      <c r="AL11" s="98">
        <f>data!BP81</f>
        <v>756</v>
      </c>
      <c r="AM11" s="96">
        <f>IFERROR(data!BS81/data!$CA81," ")</f>
        <v>0.15367965367965367</v>
      </c>
      <c r="AN11" s="93">
        <f>IFERROR(data!BT81/data!$CA81," ")</f>
        <v>0.69264069264069261</v>
      </c>
      <c r="AO11" s="55">
        <f t="shared" si="14"/>
        <v>0.84632034632034625</v>
      </c>
      <c r="AP11" s="92">
        <f>IFERROR(data!BU81/data!$CB81," ")</f>
        <v>9.154929577464789E-2</v>
      </c>
      <c r="AQ11" s="97">
        <f>IFERROR(data!BV81/data!$CB81," ")</f>
        <v>0.64084507042253525</v>
      </c>
      <c r="AR11" s="56">
        <f t="shared" si="15"/>
        <v>0.73239436619718312</v>
      </c>
      <c r="AS11" s="98">
        <f>data!CC81</f>
        <v>604</v>
      </c>
      <c r="AT11" s="96">
        <f>IFERROR(data!CF81/data!$CN81," ")</f>
        <v>0.15642458100558659</v>
      </c>
      <c r="AU11" s="93">
        <f>IFERROR(data!CG81/data!$CN81," ")</f>
        <v>0.63966480446927376</v>
      </c>
      <c r="AV11" s="55">
        <f t="shared" si="16"/>
        <v>0.7960893854748603</v>
      </c>
      <c r="AW11" s="92">
        <f>IFERROR(data!CH81/data!$CO81," ")</f>
        <v>0.12745098039215685</v>
      </c>
      <c r="AX11" s="97">
        <f>IFERROR(data!CI81/data!$CO81," ")</f>
        <v>0.62745098039215685</v>
      </c>
      <c r="AY11" s="56">
        <f t="shared" si="17"/>
        <v>0.75490196078431371</v>
      </c>
      <c r="AZ11" s="98">
        <f>data!CP81</f>
        <v>460</v>
      </c>
      <c r="BA11" s="96">
        <f>IFERROR(data!CS81/data!$DA81," ")</f>
        <v>0.13503649635036497</v>
      </c>
      <c r="BB11" s="93">
        <f>IFERROR(data!CT81/data!$DA81," ")</f>
        <v>0.68978102189781021</v>
      </c>
      <c r="BC11" s="55">
        <f t="shared" si="18"/>
        <v>0.82481751824817517</v>
      </c>
      <c r="BD11" s="92">
        <f>IFERROR(data!CU81/data!$DB81," ")</f>
        <v>0.13541666666666666</v>
      </c>
      <c r="BE11" s="97">
        <f>IFERROR(data!CV81/data!$DB81," ")</f>
        <v>0.51041666666666663</v>
      </c>
      <c r="BF11" s="56">
        <f t="shared" si="19"/>
        <v>0.64583333333333326</v>
      </c>
      <c r="BG11" s="128">
        <f>data!DC81</f>
        <v>370</v>
      </c>
      <c r="BH11" s="96">
        <f>IFERROR(data!DF81/data!$DN81," ")</f>
        <v>0.15151515151515152</v>
      </c>
      <c r="BI11" s="93">
        <f>IFERROR(data!DG81/data!$DN81," ")</f>
        <v>0.70129870129870131</v>
      </c>
      <c r="BJ11" s="55">
        <f t="shared" si="20"/>
        <v>0.8528138528138528</v>
      </c>
      <c r="BK11" s="92">
        <f>IFERROR(data!DH81/data!$DO81," ")</f>
        <v>4.7619047619047616E-2</v>
      </c>
      <c r="BL11" s="97">
        <f>IFERROR(data!DI81/data!$DO81," ")</f>
        <v>0.77777777777777779</v>
      </c>
      <c r="BM11" s="56">
        <f t="shared" si="21"/>
        <v>0.82539682539682535</v>
      </c>
      <c r="BN11" s="98">
        <f>data!DP81</f>
        <v>294</v>
      </c>
      <c r="BO11" s="96">
        <f>IFERROR(data!DS81/data!$EA81," ")</f>
        <v>0.11453744493392071</v>
      </c>
      <c r="BP11" s="93">
        <f>IFERROR(data!DT81/data!$EA81," ")</f>
        <v>0.70484581497797361</v>
      </c>
      <c r="BQ11" s="55">
        <f t="shared" si="22"/>
        <v>0.81938325991189431</v>
      </c>
      <c r="BR11" s="92">
        <f>IFERROR(data!DU81/data!$EB81," ")</f>
        <v>8.3333333333333329E-2</v>
      </c>
      <c r="BS11" s="97">
        <f>IFERROR(data!DV81/data!$EB81," ")</f>
        <v>0.79166666666666663</v>
      </c>
      <c r="BT11" s="56">
        <f t="shared" si="23"/>
        <v>0.875</v>
      </c>
      <c r="BU11" s="98">
        <f>data!EC81</f>
        <v>299</v>
      </c>
    </row>
    <row r="12" spans="1:73" s="34" customFormat="1" x14ac:dyDescent="0.25">
      <c r="A12" s="27"/>
      <c r="B12" t="s">
        <v>77</v>
      </c>
      <c r="C12" t="s">
        <v>144</v>
      </c>
      <c r="D12" s="33"/>
      <c r="E12" s="30"/>
      <c r="F12" s="25"/>
      <c r="G12" s="29"/>
      <c r="H12" s="31"/>
      <c r="I12" s="40"/>
      <c r="J12" s="47"/>
      <c r="K12" s="33"/>
      <c r="L12" s="30"/>
      <c r="M12" s="25"/>
      <c r="N12" s="29"/>
      <c r="O12" s="31"/>
      <c r="P12" s="40"/>
      <c r="Q12" s="47"/>
      <c r="R12" s="33"/>
      <c r="S12" s="30"/>
      <c r="T12" s="25"/>
      <c r="U12" s="29"/>
      <c r="V12" s="31"/>
      <c r="W12" s="40"/>
      <c r="X12" s="47"/>
      <c r="Y12" s="33"/>
      <c r="Z12" s="30"/>
      <c r="AA12" s="25"/>
      <c r="AB12" s="29"/>
      <c r="AC12" s="31"/>
      <c r="AD12" s="40"/>
      <c r="AE12" s="47"/>
      <c r="AF12" s="33"/>
      <c r="AG12" s="30"/>
      <c r="AH12" s="25"/>
      <c r="AI12" s="29"/>
      <c r="AJ12" s="31"/>
      <c r="AK12" s="40"/>
      <c r="AL12" s="47"/>
      <c r="AM12" s="33"/>
      <c r="AN12" s="30"/>
      <c r="AO12" s="25"/>
      <c r="AP12" s="29"/>
      <c r="AQ12" s="31"/>
      <c r="AR12" s="40"/>
      <c r="AS12" s="47"/>
      <c r="AT12" s="33"/>
      <c r="AU12" s="30"/>
      <c r="AV12" s="25"/>
      <c r="AW12" s="29"/>
      <c r="AX12" s="31"/>
      <c r="AY12" s="40"/>
      <c r="AZ12" s="47"/>
      <c r="BA12" s="33" t="str">
        <f>IFERROR(data!CS82/data!$DA82," ")</f>
        <v xml:space="preserve"> </v>
      </c>
      <c r="BB12" s="30" t="str">
        <f>IFERROR(data!CT82/data!$DA82," ")</f>
        <v xml:space="preserve"> </v>
      </c>
      <c r="BC12" s="25" t="str">
        <f t="shared" ref="BC12:BC18" si="32">IFERROR(BA12+BB12," ")</f>
        <v xml:space="preserve"> </v>
      </c>
      <c r="BD12" s="29">
        <f>IFERROR(data!CU82/data!$DB82," ")</f>
        <v>0</v>
      </c>
      <c r="BE12" s="31">
        <f>IFERROR(data!CV82/data!$DB82," ")</f>
        <v>0.5</v>
      </c>
      <c r="BF12" s="40">
        <f t="shared" ref="BF12:BF18" si="33">IFERROR(BD12+BE12," ")</f>
        <v>0.5</v>
      </c>
      <c r="BG12" s="126">
        <f>data!DC82</f>
        <v>12</v>
      </c>
      <c r="BH12" s="33">
        <f>IFERROR(data!DF82/data!$DN82," ")</f>
        <v>0</v>
      </c>
      <c r="BI12" s="30">
        <f>IFERROR(data!DG82/data!$DN82," ")</f>
        <v>1</v>
      </c>
      <c r="BJ12" s="25">
        <f t="shared" si="20"/>
        <v>1</v>
      </c>
      <c r="BK12" s="29">
        <f>IFERROR(data!DH82/data!$DO82," ")</f>
        <v>0</v>
      </c>
      <c r="BL12" s="31">
        <f>IFERROR(data!DI82/data!$DO82," ")</f>
        <v>0.6</v>
      </c>
      <c r="BM12" s="40">
        <f t="shared" si="21"/>
        <v>0.6</v>
      </c>
      <c r="BN12" s="47">
        <f>data!DP82</f>
        <v>6</v>
      </c>
      <c r="BO12" s="33">
        <f>IFERROR(data!DS82/data!$EA82," ")</f>
        <v>0</v>
      </c>
      <c r="BP12" s="30">
        <f>IFERROR(data!DT82/data!$EA82," ")</f>
        <v>0</v>
      </c>
      <c r="BQ12" s="25">
        <f t="shared" si="22"/>
        <v>0</v>
      </c>
      <c r="BR12" s="29">
        <f>IFERROR(data!DU82/data!$EB82," ")</f>
        <v>0.16666666666666666</v>
      </c>
      <c r="BS12" s="31">
        <f>IFERROR(data!DV82/data!$EB82," ")</f>
        <v>0.5</v>
      </c>
      <c r="BT12" s="40">
        <f t="shared" si="23"/>
        <v>0.66666666666666663</v>
      </c>
      <c r="BU12" s="47">
        <f>data!EC82</f>
        <v>7</v>
      </c>
    </row>
    <row r="13" spans="1:73" s="28" customFormat="1" x14ac:dyDescent="0.25">
      <c r="A13" s="27"/>
      <c r="C13" s="28" t="s">
        <v>78</v>
      </c>
      <c r="D13" s="33">
        <f>data!F83/data!N83</f>
        <v>0.13636363636363635</v>
      </c>
      <c r="E13" s="30">
        <f>data!G83/data!N83</f>
        <v>0.68181818181818177</v>
      </c>
      <c r="F13" s="25">
        <f t="shared" si="24"/>
        <v>0.81818181818181812</v>
      </c>
      <c r="G13" s="29">
        <f>data!H83/data!O83</f>
        <v>5.8823529411764705E-2</v>
      </c>
      <c r="H13" s="31">
        <f>data!I83/data!O83</f>
        <v>0.44117647058823528</v>
      </c>
      <c r="I13" s="40">
        <f t="shared" si="25"/>
        <v>0.5</v>
      </c>
      <c r="J13" s="47">
        <f>data!P83</f>
        <v>56</v>
      </c>
      <c r="K13" s="33">
        <f>data!S83/data!AA83</f>
        <v>0.125</v>
      </c>
      <c r="L13" s="30">
        <f>data!T83/data!AA83</f>
        <v>0.5</v>
      </c>
      <c r="M13" s="25">
        <f t="shared" si="26"/>
        <v>0.625</v>
      </c>
      <c r="N13" s="29">
        <f>data!U83/data!AB83</f>
        <v>0.20833333333333334</v>
      </c>
      <c r="O13" s="31">
        <f>data!V83/data!AB83</f>
        <v>0.45833333333333331</v>
      </c>
      <c r="P13" s="40">
        <f t="shared" si="27"/>
        <v>0.66666666666666663</v>
      </c>
      <c r="Q13" s="47">
        <f>data!AC83</f>
        <v>40</v>
      </c>
      <c r="R13" s="33">
        <f>data!AF83/data!AN83</f>
        <v>0.21428571428571427</v>
      </c>
      <c r="S13" s="30">
        <f>data!AG83/data!AN83</f>
        <v>0.6428571428571429</v>
      </c>
      <c r="T13" s="25">
        <f t="shared" si="28"/>
        <v>0.85714285714285721</v>
      </c>
      <c r="U13" s="29">
        <f>data!AH83/data!AO83</f>
        <v>0</v>
      </c>
      <c r="V13" s="31">
        <f>data!AI83/data!AO83</f>
        <v>0.73076923076923073</v>
      </c>
      <c r="W13" s="40">
        <f t="shared" si="29"/>
        <v>0.73076923076923073</v>
      </c>
      <c r="X13" s="47">
        <f>data!AP83</f>
        <v>40</v>
      </c>
      <c r="Y13" s="33">
        <f>data!AS83/data!BA83</f>
        <v>0.11764705882352941</v>
      </c>
      <c r="Z13" s="30">
        <f>data!AT83/data!BA83</f>
        <v>0.70588235294117652</v>
      </c>
      <c r="AA13" s="25">
        <f t="shared" si="30"/>
        <v>0.82352941176470595</v>
      </c>
      <c r="AB13" s="29">
        <f>data!AU83/data!BB83</f>
        <v>0</v>
      </c>
      <c r="AC13" s="31">
        <f>data!AV83/data!BB83</f>
        <v>0.70967741935483875</v>
      </c>
      <c r="AD13" s="40">
        <f t="shared" si="31"/>
        <v>0.70967741935483875</v>
      </c>
      <c r="AE13" s="47">
        <f>data!BC83</f>
        <v>48</v>
      </c>
      <c r="AF13" s="33">
        <f>data!BF83/data!BN83</f>
        <v>3.8461538461538464E-2</v>
      </c>
      <c r="AG13" s="30">
        <f>data!BG83/data!BN83</f>
        <v>0.65384615384615385</v>
      </c>
      <c r="AH13" s="25">
        <f t="shared" si="12"/>
        <v>0.69230769230769229</v>
      </c>
      <c r="AI13" s="29">
        <f>data!BH83/data!BO83</f>
        <v>0</v>
      </c>
      <c r="AJ13" s="31">
        <f>data!BI83/data!BO83</f>
        <v>0.625</v>
      </c>
      <c r="AK13" s="40">
        <f t="shared" si="13"/>
        <v>0.625</v>
      </c>
      <c r="AL13" s="47">
        <f>data!BP83</f>
        <v>50</v>
      </c>
      <c r="AM13" s="33">
        <f>IFERROR(data!BS83/data!$CA83," ")</f>
        <v>0.22727272727272727</v>
      </c>
      <c r="AN13" s="30">
        <f>IFERROR(data!BT83/data!$CA83," ")</f>
        <v>0.59090909090909094</v>
      </c>
      <c r="AO13" s="25">
        <f t="shared" si="14"/>
        <v>0.81818181818181823</v>
      </c>
      <c r="AP13" s="29">
        <f>IFERROR(data!BU83/data!$CB83," ")</f>
        <v>6.8965517241379309E-2</v>
      </c>
      <c r="AQ13" s="31">
        <f>IFERROR(data!BV83/data!$CB83," ")</f>
        <v>0.62068965517241381</v>
      </c>
      <c r="AR13" s="40">
        <f t="shared" si="15"/>
        <v>0.68965517241379315</v>
      </c>
      <c r="AS13" s="47">
        <f>data!CC83</f>
        <v>51</v>
      </c>
      <c r="AT13" s="33">
        <f>IFERROR(data!CF83/data!$CN83," ")</f>
        <v>0.2</v>
      </c>
      <c r="AU13" s="30">
        <f>IFERROR(data!CG83/data!$CN83," ")</f>
        <v>0.56000000000000005</v>
      </c>
      <c r="AV13" s="25">
        <f t="shared" si="16"/>
        <v>0.76</v>
      </c>
      <c r="AW13" s="29">
        <f>IFERROR(data!CH83/data!$CO83," ")</f>
        <v>0</v>
      </c>
      <c r="AX13" s="31">
        <f>IFERROR(data!CI83/data!$CO83," ")</f>
        <v>0.8571428571428571</v>
      </c>
      <c r="AY13" s="40">
        <f t="shared" si="17"/>
        <v>0.8571428571428571</v>
      </c>
      <c r="AZ13" s="47">
        <f>data!CP83</f>
        <v>46</v>
      </c>
      <c r="BA13" s="33">
        <f>IFERROR(data!CS83/data!$DA83," ")</f>
        <v>5.8823529411764705E-2</v>
      </c>
      <c r="BB13" s="30">
        <f>IFERROR(data!CT83/data!$DA83," ")</f>
        <v>0.82352941176470584</v>
      </c>
      <c r="BC13" s="25">
        <f t="shared" si="32"/>
        <v>0.88235294117647056</v>
      </c>
      <c r="BD13" s="29">
        <f>IFERROR(data!CU83/data!$DB83," ")</f>
        <v>4.3478260869565216E-2</v>
      </c>
      <c r="BE13" s="31">
        <f>IFERROR(data!CV83/data!$DB83," ")</f>
        <v>0.78260869565217395</v>
      </c>
      <c r="BF13" s="40">
        <f t="shared" si="33"/>
        <v>0.82608695652173914</v>
      </c>
      <c r="BG13" s="126">
        <f>data!DC83</f>
        <v>40</v>
      </c>
      <c r="BH13" s="33">
        <f>IFERROR(data!DF83/data!$DN83," ")</f>
        <v>0</v>
      </c>
      <c r="BI13" s="30">
        <f>IFERROR(data!DG83/data!$DN83," ")</f>
        <v>0.76923076923076927</v>
      </c>
      <c r="BJ13" s="25">
        <f t="shared" si="20"/>
        <v>0.76923076923076927</v>
      </c>
      <c r="BK13" s="29">
        <f>IFERROR(data!DH83/data!$DO83," ")</f>
        <v>0</v>
      </c>
      <c r="BL13" s="31">
        <f>IFERROR(data!DI83/data!$DO83," ")</f>
        <v>0.81818181818181823</v>
      </c>
      <c r="BM13" s="40">
        <f t="shared" si="21"/>
        <v>0.81818181818181823</v>
      </c>
      <c r="BN13" s="47">
        <f>data!DP83</f>
        <v>35</v>
      </c>
      <c r="BO13" s="33">
        <f>IFERROR(data!DS83/data!$EA83," ")</f>
        <v>0.15384615384615385</v>
      </c>
      <c r="BP13" s="30">
        <f>IFERROR(data!DT83/data!$EA83," ")</f>
        <v>0.84615384615384615</v>
      </c>
      <c r="BQ13" s="25">
        <f t="shared" si="22"/>
        <v>1</v>
      </c>
      <c r="BR13" s="29">
        <f>IFERROR(data!DU83/data!$EB83," ")</f>
        <v>5.5555555555555552E-2</v>
      </c>
      <c r="BS13" s="31">
        <f>IFERROR(data!DV83/data!$EB83," ")</f>
        <v>0.83333333333333337</v>
      </c>
      <c r="BT13" s="40">
        <f t="shared" si="23"/>
        <v>0.88888888888888895</v>
      </c>
      <c r="BU13" s="47">
        <f>data!EC83</f>
        <v>31</v>
      </c>
    </row>
    <row r="14" spans="1:73" s="28" customFormat="1" x14ac:dyDescent="0.25">
      <c r="A14" s="27"/>
      <c r="C14" s="28" t="s">
        <v>156</v>
      </c>
      <c r="D14" s="33"/>
      <c r="E14" s="30"/>
      <c r="F14" s="25"/>
      <c r="G14" s="29"/>
      <c r="H14" s="31"/>
      <c r="I14" s="40"/>
      <c r="J14" s="47"/>
      <c r="K14" s="33"/>
      <c r="L14" s="30"/>
      <c r="M14" s="25"/>
      <c r="N14" s="29"/>
      <c r="O14" s="31"/>
      <c r="P14" s="40"/>
      <c r="Q14" s="47"/>
      <c r="R14" s="33"/>
      <c r="S14" s="30"/>
      <c r="T14" s="25"/>
      <c r="U14" s="29"/>
      <c r="V14" s="31"/>
      <c r="W14" s="40"/>
      <c r="X14" s="47"/>
      <c r="Y14" s="33"/>
      <c r="Z14" s="30"/>
      <c r="AA14" s="25"/>
      <c r="AB14" s="29"/>
      <c r="AC14" s="31"/>
      <c r="AD14" s="40"/>
      <c r="AE14" s="47"/>
      <c r="AF14" s="33"/>
      <c r="AG14" s="30"/>
      <c r="AH14" s="25"/>
      <c r="AI14" s="29"/>
      <c r="AJ14" s="31"/>
      <c r="AK14" s="40"/>
      <c r="AL14" s="47"/>
      <c r="AM14" s="33"/>
      <c r="AN14" s="30"/>
      <c r="AO14" s="25"/>
      <c r="AP14" s="29"/>
      <c r="AQ14" s="31"/>
      <c r="AR14" s="40"/>
      <c r="AS14" s="47"/>
      <c r="AT14" s="33"/>
      <c r="AU14" s="30"/>
      <c r="AV14" s="25"/>
      <c r="AW14" s="29"/>
      <c r="AX14" s="31"/>
      <c r="AY14" s="40"/>
      <c r="AZ14" s="47"/>
      <c r="BA14" s="33"/>
      <c r="BB14" s="30"/>
      <c r="BC14" s="25"/>
      <c r="BD14" s="29"/>
      <c r="BE14" s="31"/>
      <c r="BF14" s="40"/>
      <c r="BG14" s="126"/>
      <c r="BH14" s="33"/>
      <c r="BI14" s="30"/>
      <c r="BJ14" s="25"/>
      <c r="BK14" s="29"/>
      <c r="BL14" s="31"/>
      <c r="BM14" s="40"/>
      <c r="BN14" s="47"/>
      <c r="BO14" s="33">
        <f>IFERROR(data!DS84/data!$EA84," ")</f>
        <v>0.33333333333333331</v>
      </c>
      <c r="BP14" s="30">
        <f>IFERROR(data!DT84/data!$EA84," ")</f>
        <v>0.55555555555555558</v>
      </c>
      <c r="BQ14" s="25">
        <f t="shared" ref="BQ14" si="34">IFERROR(BO14+BP14," ")</f>
        <v>0.88888888888888884</v>
      </c>
      <c r="BR14" s="29">
        <f>IFERROR(data!DU84/data!$EB84," ")</f>
        <v>0</v>
      </c>
      <c r="BS14" s="31">
        <f>IFERROR(data!DV84/data!$EB84," ")</f>
        <v>0.75</v>
      </c>
      <c r="BT14" s="40">
        <f t="shared" ref="BT14" si="35">IFERROR(BR14+BS14," ")</f>
        <v>0.75</v>
      </c>
      <c r="BU14" s="47">
        <f>data!EC84</f>
        <v>13</v>
      </c>
    </row>
    <row r="15" spans="1:73" s="28" customFormat="1" x14ac:dyDescent="0.25">
      <c r="A15" s="27"/>
      <c r="C15" s="28" t="s">
        <v>79</v>
      </c>
      <c r="D15" s="33">
        <f>data!F85/data!N85</f>
        <v>0.33333333333333331</v>
      </c>
      <c r="E15" s="30">
        <f>data!G85/data!N85</f>
        <v>0.62962962962962965</v>
      </c>
      <c r="F15" s="25">
        <f t="shared" si="24"/>
        <v>0.96296296296296302</v>
      </c>
      <c r="G15" s="29">
        <f>data!H85/data!O85</f>
        <v>0.25</v>
      </c>
      <c r="H15" s="31">
        <f>data!I85/data!O85</f>
        <v>0.5</v>
      </c>
      <c r="I15" s="40">
        <f t="shared" si="25"/>
        <v>0.75</v>
      </c>
      <c r="J15" s="47">
        <f>data!P85</f>
        <v>47</v>
      </c>
      <c r="K15" s="33">
        <f>data!S85/data!AA85</f>
        <v>0.25</v>
      </c>
      <c r="L15" s="30">
        <f>data!T85/data!AA85</f>
        <v>0.70833333333333337</v>
      </c>
      <c r="M15" s="25">
        <f t="shared" si="26"/>
        <v>0.95833333333333337</v>
      </c>
      <c r="N15" s="29">
        <f>data!U85/data!AB85</f>
        <v>5.8823529411764705E-2</v>
      </c>
      <c r="O15" s="31">
        <f>data!V85/data!AB85</f>
        <v>0.6470588235294118</v>
      </c>
      <c r="P15" s="40">
        <f t="shared" si="27"/>
        <v>0.70588235294117652</v>
      </c>
      <c r="Q15" s="47">
        <f>data!AC85</f>
        <v>41</v>
      </c>
      <c r="R15" s="33">
        <f>data!AF85/data!AN85</f>
        <v>0.18181818181818182</v>
      </c>
      <c r="S15" s="30">
        <f>data!AG85/data!AN85</f>
        <v>0.63636363636363635</v>
      </c>
      <c r="T15" s="25">
        <f t="shared" si="28"/>
        <v>0.81818181818181812</v>
      </c>
      <c r="U15" s="29">
        <f>data!AH85/data!AO85</f>
        <v>0.26666666666666666</v>
      </c>
      <c r="V15" s="31">
        <f>data!AI85/data!AO85</f>
        <v>0.53333333333333333</v>
      </c>
      <c r="W15" s="40">
        <f t="shared" si="29"/>
        <v>0.8</v>
      </c>
      <c r="X15" s="47">
        <f>data!AP85</f>
        <v>37</v>
      </c>
      <c r="Y15" s="33">
        <f>data!AS85/data!BA85</f>
        <v>0.1</v>
      </c>
      <c r="Z15" s="30">
        <f>data!AT85/data!BA85</f>
        <v>0.9</v>
      </c>
      <c r="AA15" s="25">
        <f t="shared" si="30"/>
        <v>1</v>
      </c>
      <c r="AB15" s="29">
        <f>data!AU85/data!BB85</f>
        <v>0.14285714285714285</v>
      </c>
      <c r="AC15" s="31">
        <f>data!AV85/data!BB85</f>
        <v>0.7857142857142857</v>
      </c>
      <c r="AD15" s="40">
        <f t="shared" si="31"/>
        <v>0.9285714285714286</v>
      </c>
      <c r="AE15" s="47">
        <f>data!BC85</f>
        <v>24</v>
      </c>
      <c r="AF15" s="33">
        <f>data!BF85/data!BN85</f>
        <v>5.5555555555555552E-2</v>
      </c>
      <c r="AG15" s="30">
        <f>data!BG85/data!BN85</f>
        <v>0.88888888888888884</v>
      </c>
      <c r="AH15" s="25">
        <f t="shared" si="12"/>
        <v>0.94444444444444442</v>
      </c>
      <c r="AI15" s="29">
        <f>data!BH85/data!BO85</f>
        <v>5.2631578947368418E-2</v>
      </c>
      <c r="AJ15" s="31">
        <f>data!BI85/data!BO85</f>
        <v>0.78947368421052633</v>
      </c>
      <c r="AK15" s="40">
        <f t="shared" si="13"/>
        <v>0.84210526315789469</v>
      </c>
      <c r="AL15" s="47">
        <f>data!BP85</f>
        <v>37</v>
      </c>
      <c r="AM15" s="33">
        <f>IFERROR(data!BS85/data!$CA85," ")</f>
        <v>5.8823529411764705E-2</v>
      </c>
      <c r="AN15" s="30">
        <f>IFERROR(data!BT85/data!$CA85," ")</f>
        <v>0.94117647058823528</v>
      </c>
      <c r="AO15" s="25">
        <f t="shared" si="14"/>
        <v>1</v>
      </c>
      <c r="AP15" s="29">
        <f>IFERROR(data!BU85/data!$CB85," ")</f>
        <v>0</v>
      </c>
      <c r="AQ15" s="31">
        <f>IFERROR(data!BV85/data!$CB85," ")</f>
        <v>0.73333333333333328</v>
      </c>
      <c r="AR15" s="40">
        <f t="shared" si="15"/>
        <v>0.73333333333333328</v>
      </c>
      <c r="AS15" s="47">
        <f>data!CC85</f>
        <v>32</v>
      </c>
      <c r="AT15" s="33">
        <f>IFERROR(data!CF85/data!$CN85," ")</f>
        <v>0</v>
      </c>
      <c r="AU15" s="30">
        <f>IFERROR(data!CG85/data!$CN85," ")</f>
        <v>0.88235294117647056</v>
      </c>
      <c r="AV15" s="25">
        <f t="shared" si="16"/>
        <v>0.88235294117647056</v>
      </c>
      <c r="AW15" s="29">
        <f>IFERROR(data!CH85/data!$CO85," ")</f>
        <v>0</v>
      </c>
      <c r="AX15" s="31">
        <f>IFERROR(data!CI85/data!$CO85," ")</f>
        <v>0.6</v>
      </c>
      <c r="AY15" s="40">
        <f t="shared" si="17"/>
        <v>0.6</v>
      </c>
      <c r="AZ15" s="47">
        <f>data!CP85</f>
        <v>22</v>
      </c>
      <c r="BA15" s="33">
        <f>IFERROR(data!CS85/data!$DA85," ")</f>
        <v>0.23529411764705882</v>
      </c>
      <c r="BB15" s="30">
        <f>IFERROR(data!CT85/data!$DA85," ")</f>
        <v>0.6470588235294118</v>
      </c>
      <c r="BC15" s="25">
        <f t="shared" si="32"/>
        <v>0.88235294117647056</v>
      </c>
      <c r="BD15" s="29">
        <f>IFERROR(data!CU85/data!$DB85," ")</f>
        <v>0.1</v>
      </c>
      <c r="BE15" s="31">
        <f>IFERROR(data!CV85/data!$DB85," ")</f>
        <v>0.8</v>
      </c>
      <c r="BF15" s="40">
        <f t="shared" si="33"/>
        <v>0.9</v>
      </c>
      <c r="BG15" s="126">
        <f>data!DC85</f>
        <v>27</v>
      </c>
      <c r="BH15" s="33">
        <f>IFERROR(data!DF85/data!$DN85," ")</f>
        <v>0.33333333333333331</v>
      </c>
      <c r="BI15" s="30">
        <f>IFERROR(data!DG85/data!$DN85," ")</f>
        <v>0.66666666666666663</v>
      </c>
      <c r="BJ15" s="25">
        <f t="shared" si="20"/>
        <v>1</v>
      </c>
      <c r="BK15" s="29">
        <f>IFERROR(data!DH85/data!$DO85," ")</f>
        <v>0.18181818181818182</v>
      </c>
      <c r="BL15" s="31">
        <f>IFERROR(data!DI85/data!$DO85," ")</f>
        <v>0.72727272727272729</v>
      </c>
      <c r="BM15" s="40">
        <f t="shared" si="21"/>
        <v>0.90909090909090917</v>
      </c>
      <c r="BN15" s="47">
        <f>data!DP85</f>
        <v>23</v>
      </c>
      <c r="BO15" s="33">
        <f>IFERROR(data!DS85/data!$EA85," ")</f>
        <v>0.2</v>
      </c>
      <c r="BP15" s="30">
        <f>IFERROR(data!DT85/data!$EA85," ")</f>
        <v>0.6</v>
      </c>
      <c r="BQ15" s="25">
        <f t="shared" si="22"/>
        <v>0.8</v>
      </c>
      <c r="BR15" s="29">
        <f>IFERROR(data!DU85/data!$EB85," ")</f>
        <v>0</v>
      </c>
      <c r="BS15" s="31">
        <f>IFERROR(data!DV85/data!$EB85," ")</f>
        <v>0</v>
      </c>
      <c r="BT15" s="40">
        <f t="shared" si="23"/>
        <v>0</v>
      </c>
      <c r="BU15" s="47">
        <f>data!EC85</f>
        <v>9</v>
      </c>
    </row>
    <row r="16" spans="1:73" s="28" customFormat="1" x14ac:dyDescent="0.25">
      <c r="A16" s="27"/>
      <c r="B16" s="65"/>
      <c r="C16" s="65" t="s">
        <v>90</v>
      </c>
      <c r="D16" s="72">
        <f>data!F86/data!N86</f>
        <v>0.24489795918367346</v>
      </c>
      <c r="E16" s="67">
        <f>data!G86/data!N86</f>
        <v>0.65306122448979587</v>
      </c>
      <c r="F16" s="68">
        <f t="shared" si="24"/>
        <v>0.89795918367346927</v>
      </c>
      <c r="G16" s="66">
        <f>data!H86/data!O86</f>
        <v>0.12962962962962962</v>
      </c>
      <c r="H16" s="69">
        <f>data!I86/data!O86</f>
        <v>0.46296296296296297</v>
      </c>
      <c r="I16" s="70">
        <f t="shared" si="25"/>
        <v>0.59259259259259256</v>
      </c>
      <c r="J16" s="75">
        <f>data!P86</f>
        <v>103</v>
      </c>
      <c r="K16" s="72">
        <f>data!S86/data!AA86</f>
        <v>0.2</v>
      </c>
      <c r="L16" s="67">
        <f>data!T86/data!AA86</f>
        <v>0.625</v>
      </c>
      <c r="M16" s="68">
        <f t="shared" si="26"/>
        <v>0.82499999999999996</v>
      </c>
      <c r="N16" s="66">
        <f>data!U86/data!AB86</f>
        <v>0.14634146341463414</v>
      </c>
      <c r="O16" s="69">
        <f>data!V86/data!AB86</f>
        <v>0.53658536585365857</v>
      </c>
      <c r="P16" s="70">
        <f t="shared" si="27"/>
        <v>0.68292682926829273</v>
      </c>
      <c r="Q16" s="75">
        <f>data!AC86</f>
        <v>81</v>
      </c>
      <c r="R16" s="72">
        <f>data!AF86/data!AN86</f>
        <v>0.19444444444444445</v>
      </c>
      <c r="S16" s="67">
        <f>data!AG86/data!AN86</f>
        <v>0.63888888888888884</v>
      </c>
      <c r="T16" s="68">
        <f t="shared" si="28"/>
        <v>0.83333333333333326</v>
      </c>
      <c r="U16" s="66">
        <f>data!AH86/data!AO86</f>
        <v>9.7560975609756101E-2</v>
      </c>
      <c r="V16" s="69">
        <f>data!AI86/data!AO86</f>
        <v>0.65853658536585369</v>
      </c>
      <c r="W16" s="70">
        <f t="shared" si="29"/>
        <v>0.75609756097560976</v>
      </c>
      <c r="X16" s="75">
        <f>data!AP86</f>
        <v>77</v>
      </c>
      <c r="Y16" s="72">
        <f>data!AS86/data!BA86</f>
        <v>0.1111111111111111</v>
      </c>
      <c r="Z16" s="67">
        <f>data!AT86/data!BA86</f>
        <v>0.77777777777777779</v>
      </c>
      <c r="AA16" s="68">
        <f t="shared" si="30"/>
        <v>0.88888888888888884</v>
      </c>
      <c r="AB16" s="66">
        <f>data!AU86/data!BB86</f>
        <v>4.4444444444444446E-2</v>
      </c>
      <c r="AC16" s="69">
        <f>data!AV86/data!BB86</f>
        <v>0.73333333333333328</v>
      </c>
      <c r="AD16" s="70">
        <f t="shared" si="31"/>
        <v>0.77777777777777768</v>
      </c>
      <c r="AE16" s="75">
        <f>data!BC86</f>
        <v>72</v>
      </c>
      <c r="AF16" s="72">
        <f>data!BF86/data!BN86</f>
        <v>4.5454545454545456E-2</v>
      </c>
      <c r="AG16" s="67">
        <f>data!BG86/data!BN86</f>
        <v>0.75</v>
      </c>
      <c r="AH16" s="68">
        <f t="shared" si="12"/>
        <v>0.79545454545454541</v>
      </c>
      <c r="AI16" s="66">
        <f>data!BH86/data!BO86</f>
        <v>2.3255813953488372E-2</v>
      </c>
      <c r="AJ16" s="69">
        <f>data!BI86/data!BO86</f>
        <v>0.69767441860465118</v>
      </c>
      <c r="AK16" s="70">
        <f t="shared" si="13"/>
        <v>0.72093023255813959</v>
      </c>
      <c r="AL16" s="75">
        <f>data!BP86</f>
        <v>87</v>
      </c>
      <c r="AM16" s="72">
        <f>IFERROR(data!BS86/data!$CA86," ")</f>
        <v>0.15384615384615385</v>
      </c>
      <c r="AN16" s="67">
        <f>IFERROR(data!BT86/data!$CA86," ")</f>
        <v>0.74358974358974361</v>
      </c>
      <c r="AO16" s="68">
        <f t="shared" si="14"/>
        <v>0.89743589743589747</v>
      </c>
      <c r="AP16" s="66">
        <f>IFERROR(data!BU86/data!$CB86," ")</f>
        <v>4.5454545454545456E-2</v>
      </c>
      <c r="AQ16" s="69">
        <f>IFERROR(data!BV86/data!$CB86," ")</f>
        <v>0.65909090909090906</v>
      </c>
      <c r="AR16" s="70">
        <f t="shared" si="15"/>
        <v>0.70454545454545447</v>
      </c>
      <c r="AS16" s="75">
        <f>data!CC86</f>
        <v>83</v>
      </c>
      <c r="AT16" s="72">
        <f>IFERROR(data!CF86/data!$CN86," ")</f>
        <v>0.11904761904761904</v>
      </c>
      <c r="AU16" s="67">
        <f>IFERROR(data!CG86/data!$CN86," ")</f>
        <v>0.69047619047619047</v>
      </c>
      <c r="AV16" s="68">
        <f t="shared" si="16"/>
        <v>0.80952380952380953</v>
      </c>
      <c r="AW16" s="66">
        <f>IFERROR(data!CH86/data!$CO86," ")</f>
        <v>0</v>
      </c>
      <c r="AX16" s="69">
        <f>IFERROR(data!CI86/data!$CO86," ")</f>
        <v>0.80769230769230771</v>
      </c>
      <c r="AY16" s="70">
        <f t="shared" si="17"/>
        <v>0.80769230769230771</v>
      </c>
      <c r="AZ16" s="75">
        <f>data!CP86</f>
        <v>68</v>
      </c>
      <c r="BA16" s="72">
        <f>IFERROR(data!CS86/data!$DA86," ")</f>
        <v>0.14705882352941177</v>
      </c>
      <c r="BB16" s="67">
        <f>IFERROR(data!CT86/data!$DA86," ")</f>
        <v>0.73529411764705888</v>
      </c>
      <c r="BC16" s="68">
        <f t="shared" si="32"/>
        <v>0.88235294117647067</v>
      </c>
      <c r="BD16" s="66">
        <f>IFERROR(data!CU86/data!$DB86," ")</f>
        <v>4.4444444444444446E-2</v>
      </c>
      <c r="BE16" s="69">
        <f>IFERROR(data!CV86/data!$DB86," ")</f>
        <v>0.71111111111111114</v>
      </c>
      <c r="BF16" s="70">
        <f t="shared" si="33"/>
        <v>0.75555555555555554</v>
      </c>
      <c r="BG16" s="127">
        <f>data!DC86</f>
        <v>79</v>
      </c>
      <c r="BH16" s="72">
        <f>IFERROR(data!DF86/data!$DN86," ")</f>
        <v>0.15384615384615385</v>
      </c>
      <c r="BI16" s="67">
        <f>IFERROR(data!DG86/data!$DN86," ")</f>
        <v>0.73076923076923073</v>
      </c>
      <c r="BJ16" s="68">
        <f t="shared" si="20"/>
        <v>0.88461538461538458</v>
      </c>
      <c r="BK16" s="66">
        <f>IFERROR(data!DH86/data!$DO86," ")</f>
        <v>5.2631578947368418E-2</v>
      </c>
      <c r="BL16" s="69">
        <f>IFERROR(data!DI86/data!$DO86," ")</f>
        <v>0.76315789473684215</v>
      </c>
      <c r="BM16" s="70">
        <f t="shared" si="21"/>
        <v>0.81578947368421062</v>
      </c>
      <c r="BN16" s="75">
        <f>data!DP86</f>
        <v>64</v>
      </c>
      <c r="BO16" s="72">
        <f>IFERROR(data!DS86/data!$EA86," ")</f>
        <v>0.21428571428571427</v>
      </c>
      <c r="BP16" s="67">
        <f>IFERROR(data!DT86/data!$EA86," ")</f>
        <v>0.6785714285714286</v>
      </c>
      <c r="BQ16" s="68">
        <f t="shared" si="22"/>
        <v>0.8928571428571429</v>
      </c>
      <c r="BR16" s="66">
        <f>IFERROR(data!DU86/data!$EB86," ")</f>
        <v>6.25E-2</v>
      </c>
      <c r="BS16" s="69">
        <f>IFERROR(data!DV86/data!$EB86," ")</f>
        <v>0.65625</v>
      </c>
      <c r="BT16" s="70">
        <f t="shared" si="23"/>
        <v>0.71875</v>
      </c>
      <c r="BU16" s="75">
        <f>data!EC86</f>
        <v>60</v>
      </c>
    </row>
    <row r="17" spans="1:73" s="34" customFormat="1" x14ac:dyDescent="0.25">
      <c r="A17" s="64"/>
      <c r="B17" s="65" t="s">
        <v>8</v>
      </c>
      <c r="C17" s="65" t="s">
        <v>133</v>
      </c>
      <c r="D17" s="33">
        <f>data!F87/data!N87</f>
        <v>0.42696629213483145</v>
      </c>
      <c r="E17" s="30">
        <f>data!G87/data!N87</f>
        <v>0.38202247191011235</v>
      </c>
      <c r="F17" s="25">
        <f t="shared" si="24"/>
        <v>0.8089887640449438</v>
      </c>
      <c r="G17" s="29">
        <f>data!H87/data!O87</f>
        <v>0.39130434782608697</v>
      </c>
      <c r="H17" s="31">
        <f>data!I87/data!O87</f>
        <v>0.2608695652173913</v>
      </c>
      <c r="I17" s="40">
        <f t="shared" si="25"/>
        <v>0.65217391304347827</v>
      </c>
      <c r="J17" s="47">
        <f>data!P87</f>
        <v>112</v>
      </c>
      <c r="K17" s="33">
        <f>data!S87/data!AA87</f>
        <v>0.54411764705882348</v>
      </c>
      <c r="L17" s="30">
        <f>data!T87/data!AA87</f>
        <v>0.27941176470588236</v>
      </c>
      <c r="M17" s="25">
        <f t="shared" si="26"/>
        <v>0.82352941176470584</v>
      </c>
      <c r="N17" s="29">
        <f>data!U87/data!AB87</f>
        <v>0.46666666666666667</v>
      </c>
      <c r="O17" s="31">
        <f>data!V87/data!AB87</f>
        <v>0.26666666666666666</v>
      </c>
      <c r="P17" s="40">
        <f t="shared" si="27"/>
        <v>0.73333333333333339</v>
      </c>
      <c r="Q17" s="47">
        <f>data!AC87</f>
        <v>83</v>
      </c>
      <c r="R17" s="33">
        <f>data!AF87/data!AN87</f>
        <v>0.37704918032786883</v>
      </c>
      <c r="S17" s="30">
        <f>data!AG87/data!AN87</f>
        <v>0.4098360655737705</v>
      </c>
      <c r="T17" s="25">
        <f t="shared" si="28"/>
        <v>0.78688524590163933</v>
      </c>
      <c r="U17" s="29">
        <f>data!AH87/data!AO87</f>
        <v>0.42105263157894735</v>
      </c>
      <c r="V17" s="31">
        <f>data!AI87/data!AO87</f>
        <v>0.21052631578947367</v>
      </c>
      <c r="W17" s="40">
        <f t="shared" si="29"/>
        <v>0.63157894736842102</v>
      </c>
      <c r="X17" s="47">
        <f>data!AP87</f>
        <v>80</v>
      </c>
      <c r="Y17" s="33">
        <f>data!AS87/data!BA87</f>
        <v>0.54411764705882348</v>
      </c>
      <c r="Z17" s="30">
        <f>data!AT87/data!BA87</f>
        <v>0.26470588235294118</v>
      </c>
      <c r="AA17" s="25">
        <f t="shared" si="30"/>
        <v>0.80882352941176472</v>
      </c>
      <c r="AB17" s="29">
        <f>data!AU87/data!BB87</f>
        <v>0.53333333333333333</v>
      </c>
      <c r="AC17" s="31">
        <f>data!AV87/data!BB87</f>
        <v>0.2</v>
      </c>
      <c r="AD17" s="40">
        <f t="shared" si="31"/>
        <v>0.73333333333333339</v>
      </c>
      <c r="AE17" s="47">
        <f>data!BC87</f>
        <v>83</v>
      </c>
      <c r="AF17" s="33">
        <f>data!BF87/data!BN87</f>
        <v>0.5714285714285714</v>
      </c>
      <c r="AG17" s="30">
        <f>data!BG87/data!BN87</f>
        <v>0.30952380952380953</v>
      </c>
      <c r="AH17" s="25">
        <f t="shared" si="12"/>
        <v>0.88095238095238093</v>
      </c>
      <c r="AI17" s="29">
        <f>data!BH87/data!BO87</f>
        <v>0.5</v>
      </c>
      <c r="AJ17" s="31">
        <f>data!BI87/data!BO87</f>
        <v>0.16666666666666666</v>
      </c>
      <c r="AK17" s="40">
        <f t="shared" si="13"/>
        <v>0.66666666666666663</v>
      </c>
      <c r="AL17" s="47">
        <f>data!BP87</f>
        <v>48</v>
      </c>
      <c r="AM17" s="33">
        <f>IFERROR(data!BS87/data!$CA87," ")</f>
        <v>0.53333333333333333</v>
      </c>
      <c r="AN17" s="30">
        <f>IFERROR(data!BT87/data!$CA87," ")</f>
        <v>0.13333333333333333</v>
      </c>
      <c r="AO17" s="25">
        <f t="shared" si="14"/>
        <v>0.66666666666666663</v>
      </c>
      <c r="AP17" s="29">
        <f>IFERROR(data!BU87/data!$CB87," ")</f>
        <v>0.4</v>
      </c>
      <c r="AQ17" s="31">
        <f>IFERROR(data!BV87/data!$CB87," ")</f>
        <v>0.4</v>
      </c>
      <c r="AR17" s="40">
        <f t="shared" si="15"/>
        <v>0.8</v>
      </c>
      <c r="AS17" s="47">
        <f>data!CC87</f>
        <v>20</v>
      </c>
      <c r="AT17" s="33">
        <f>IFERROR(data!CF87/data!$CN87," ")</f>
        <v>0.35714285714285715</v>
      </c>
      <c r="AU17" s="30">
        <f>IFERROR(data!CG87/data!$CN87," ")</f>
        <v>0.21428571428571427</v>
      </c>
      <c r="AV17" s="25">
        <f t="shared" si="16"/>
        <v>0.5714285714285714</v>
      </c>
      <c r="AW17" s="29">
        <f>IFERROR(data!CH87/data!$CO87," ")</f>
        <v>0.5714285714285714</v>
      </c>
      <c r="AX17" s="31">
        <f>IFERROR(data!CI87/data!$CO87," ")</f>
        <v>0</v>
      </c>
      <c r="AY17" s="40">
        <f t="shared" si="17"/>
        <v>0.5714285714285714</v>
      </c>
      <c r="AZ17" s="47">
        <f>data!CP87</f>
        <v>21</v>
      </c>
      <c r="BA17" s="33">
        <f>IFERROR(data!CS87/data!$DA87," ")</f>
        <v>0.26666666666666666</v>
      </c>
      <c r="BB17" s="30">
        <f>IFERROR(data!CT87/data!$DA87," ")</f>
        <v>0.6</v>
      </c>
      <c r="BC17" s="25">
        <f t="shared" si="32"/>
        <v>0.8666666666666667</v>
      </c>
      <c r="BD17" s="29">
        <f>IFERROR(data!CU87/data!$DB87," ")</f>
        <v>0.66666666666666663</v>
      </c>
      <c r="BE17" s="31">
        <f>IFERROR(data!CV87/data!$DB87," ")</f>
        <v>0</v>
      </c>
      <c r="BF17" s="40">
        <f t="shared" si="33"/>
        <v>0.66666666666666663</v>
      </c>
      <c r="BG17" s="126">
        <f>data!DC87</f>
        <v>18</v>
      </c>
      <c r="BH17" s="33">
        <f>IFERROR(data!DF87/data!$DN87," ")</f>
        <v>0.48</v>
      </c>
      <c r="BI17" s="30">
        <f>IFERROR(data!DG87/data!$DN87," ")</f>
        <v>0.24</v>
      </c>
      <c r="BJ17" s="25">
        <f t="shared" si="20"/>
        <v>0.72</v>
      </c>
      <c r="BK17" s="29">
        <f>IFERROR(data!DH87/data!$DO87," ")</f>
        <v>0.4</v>
      </c>
      <c r="BL17" s="31">
        <f>IFERROR(data!DI87/data!$DO87," ")</f>
        <v>0.4</v>
      </c>
      <c r="BM17" s="40">
        <f t="shared" si="21"/>
        <v>0.8</v>
      </c>
      <c r="BN17" s="47">
        <f>data!DP87</f>
        <v>30</v>
      </c>
      <c r="BO17" s="33">
        <f>IFERROR(data!DS87/data!$EA87," ")</f>
        <v>0.25</v>
      </c>
      <c r="BP17" s="30">
        <f>IFERROR(data!DT87/data!$EA87," ")</f>
        <v>0.5625</v>
      </c>
      <c r="BQ17" s="25">
        <f t="shared" ref="BQ17:BQ18" si="36">IFERROR(BO17+BP17," ")</f>
        <v>0.8125</v>
      </c>
      <c r="BR17" s="29">
        <f>IFERROR(data!DU87/data!$EB87," ")</f>
        <v>0.66666666666666663</v>
      </c>
      <c r="BS17" s="31">
        <f>IFERROR(data!DV87/data!$EB87," ")</f>
        <v>0.33333333333333331</v>
      </c>
      <c r="BT17" s="40">
        <f t="shared" ref="BT17:BT18" si="37">IFERROR(BR17+BS17," ")</f>
        <v>1</v>
      </c>
      <c r="BU17" s="47">
        <f>data!EC87</f>
        <v>19</v>
      </c>
    </row>
    <row r="18" spans="1:73" s="54" customFormat="1" ht="15.75" thickBot="1" x14ac:dyDescent="0.3">
      <c r="A18" s="35" t="s">
        <v>122</v>
      </c>
      <c r="B18" s="48"/>
      <c r="C18" s="48"/>
      <c r="D18" s="49">
        <f>data!F88/data!N88</f>
        <v>0.16490891658676893</v>
      </c>
      <c r="E18" s="50">
        <f>data!G88/data!N88</f>
        <v>0.6682646212847555</v>
      </c>
      <c r="F18" s="37">
        <f t="shared" si="24"/>
        <v>0.83317353787152437</v>
      </c>
      <c r="G18" s="51">
        <f>data!H88/data!O88</f>
        <v>0.13157894736842105</v>
      </c>
      <c r="H18" s="52">
        <f>data!I88/data!O88</f>
        <v>0.59808612440191389</v>
      </c>
      <c r="I18" s="38">
        <f t="shared" si="25"/>
        <v>0.72966507177033491</v>
      </c>
      <c r="J18" s="53">
        <f>data!P88</f>
        <v>1461</v>
      </c>
      <c r="K18" s="49">
        <f>data!S88/data!AA88</f>
        <v>0.15206445115810674</v>
      </c>
      <c r="L18" s="50">
        <f>data!T88/data!AA88</f>
        <v>0.69284994964753277</v>
      </c>
      <c r="M18" s="37">
        <f t="shared" si="26"/>
        <v>0.84491440080563951</v>
      </c>
      <c r="N18" s="51">
        <f>data!U88/data!AB88</f>
        <v>0.11948051948051948</v>
      </c>
      <c r="O18" s="52">
        <f>data!V88/data!AB88</f>
        <v>0.64935064935064934</v>
      </c>
      <c r="P18" s="38">
        <f t="shared" si="27"/>
        <v>0.76883116883116887</v>
      </c>
      <c r="Q18" s="53">
        <f>data!AC88</f>
        <v>1378</v>
      </c>
      <c r="R18" s="49">
        <f>data!AF88/data!AN88</f>
        <v>0.13199577613516367</v>
      </c>
      <c r="S18" s="50">
        <f>data!AG88/data!AN88</f>
        <v>0.72122492080253431</v>
      </c>
      <c r="T18" s="37">
        <f t="shared" si="28"/>
        <v>0.85322069693769798</v>
      </c>
      <c r="U18" s="51">
        <f>data!AH88/data!AO88</f>
        <v>0.12250712250712251</v>
      </c>
      <c r="V18" s="52">
        <f>data!AI88/data!AO88</f>
        <v>0.60683760683760679</v>
      </c>
      <c r="W18" s="38">
        <f t="shared" si="29"/>
        <v>0.72934472934472927</v>
      </c>
      <c r="X18" s="53">
        <f>data!AP88</f>
        <v>1298</v>
      </c>
      <c r="Y18" s="49">
        <f>data!AS88/data!BA88</f>
        <v>0.1840958605664488</v>
      </c>
      <c r="Z18" s="50">
        <f>data!AT88/data!BA88</f>
        <v>0.65250544662309373</v>
      </c>
      <c r="AA18" s="37">
        <f t="shared" si="30"/>
        <v>0.83660130718954251</v>
      </c>
      <c r="AB18" s="51">
        <f>data!AU88/data!BB88</f>
        <v>0.14144736842105263</v>
      </c>
      <c r="AC18" s="52">
        <f>data!AV88/data!BB88</f>
        <v>0.66776315789473684</v>
      </c>
      <c r="AD18" s="38">
        <f t="shared" si="31"/>
        <v>0.80921052631578949</v>
      </c>
      <c r="AE18" s="53">
        <f>data!BC88</f>
        <v>1222</v>
      </c>
      <c r="AF18" s="49">
        <f>data!BF88/data!BN88</f>
        <v>0.2052689352360044</v>
      </c>
      <c r="AG18" s="50">
        <f>data!BG88/data!BN88</f>
        <v>0.66190998902305154</v>
      </c>
      <c r="AH18" s="37">
        <f t="shared" si="12"/>
        <v>0.86717892425905596</v>
      </c>
      <c r="AI18" s="51">
        <f>data!BH88/data!BO88</f>
        <v>0.16300940438871472</v>
      </c>
      <c r="AJ18" s="52">
        <f>data!BI88/data!BO88</f>
        <v>0.65517241379310343</v>
      </c>
      <c r="AK18" s="38">
        <f t="shared" si="13"/>
        <v>0.81818181818181812</v>
      </c>
      <c r="AL18" s="53">
        <f>data!BP88</f>
        <v>1230</v>
      </c>
      <c r="AM18" s="49">
        <f>IFERROR(data!BS88/data!$CA88," ")</f>
        <v>0.15074798619102417</v>
      </c>
      <c r="AN18" s="50">
        <f>IFERROR(data!BT88/data!$CA88," ")</f>
        <v>0.68469505178365941</v>
      </c>
      <c r="AO18" s="37">
        <f t="shared" si="14"/>
        <v>0.83544303797468356</v>
      </c>
      <c r="AP18" s="51">
        <f>IFERROR(data!BU88/data!$CB88," ")</f>
        <v>0.10921501706484642</v>
      </c>
      <c r="AQ18" s="52">
        <f>IFERROR(data!BV88/data!$CB88," ")</f>
        <v>0.6348122866894198</v>
      </c>
      <c r="AR18" s="38">
        <f t="shared" si="15"/>
        <v>0.74402730375426618</v>
      </c>
      <c r="AS18" s="53">
        <f>data!CC88</f>
        <v>1162</v>
      </c>
      <c r="AT18" s="49">
        <f>IFERROR(data!CF88/data!$CN88," ")</f>
        <v>0.13636363636363635</v>
      </c>
      <c r="AU18" s="50">
        <f>IFERROR(data!CG88/data!$CN88," ")</f>
        <v>0.66883116883116878</v>
      </c>
      <c r="AV18" s="37">
        <f t="shared" si="16"/>
        <v>0.80519480519480513</v>
      </c>
      <c r="AW18" s="51">
        <f>IFERROR(data!CH88/data!$CO88," ")</f>
        <v>0.12446351931330472</v>
      </c>
      <c r="AX18" s="52">
        <f>IFERROR(data!CI88/data!$CO88," ")</f>
        <v>0.61802575107296143</v>
      </c>
      <c r="AY18" s="38">
        <f t="shared" si="17"/>
        <v>0.74248927038626611</v>
      </c>
      <c r="AZ18" s="53">
        <f>data!CP88</f>
        <v>1003</v>
      </c>
      <c r="BA18" s="49">
        <f>IFERROR(data!CS88/data!$DA88," ")</f>
        <v>0.14804063860667635</v>
      </c>
      <c r="BB18" s="50">
        <f>IFERROR(data!CT88/data!$DA88," ")</f>
        <v>0.68940493468795361</v>
      </c>
      <c r="BC18" s="37">
        <f t="shared" si="32"/>
        <v>0.83744557329462999</v>
      </c>
      <c r="BD18" s="51">
        <f>IFERROR(data!CU88/data!$DB88," ")</f>
        <v>9.3189964157706098E-2</v>
      </c>
      <c r="BE18" s="52">
        <f>IFERROR(data!CV88/data!$DB88," ")</f>
        <v>0.61648745519713266</v>
      </c>
      <c r="BF18" s="38">
        <f t="shared" si="33"/>
        <v>0.70967741935483875</v>
      </c>
      <c r="BG18" s="129">
        <f>data!DC88</f>
        <v>968</v>
      </c>
      <c r="BH18" s="49">
        <f>IFERROR(data!DF88/data!$DN88," ")</f>
        <v>0.15706051873198848</v>
      </c>
      <c r="BI18" s="50">
        <f>IFERROR(data!DG88/data!$DN88," ")</f>
        <v>0.68011527377521619</v>
      </c>
      <c r="BJ18" s="37">
        <f t="shared" si="20"/>
        <v>0.83717579250720464</v>
      </c>
      <c r="BK18" s="51">
        <f>IFERROR(data!DH76/data!$DO76," ")</f>
        <v>0.12721893491124261</v>
      </c>
      <c r="BL18" s="52">
        <f>IFERROR(data!DI76/data!$DO76," ")</f>
        <v>0.67159763313609466</v>
      </c>
      <c r="BM18" s="38">
        <f t="shared" si="21"/>
        <v>0.79881656804733725</v>
      </c>
      <c r="BN18" s="53">
        <f>data!DP88</f>
        <v>940</v>
      </c>
      <c r="BO18" s="49">
        <f>IFERROR(data!DS88/data!$EA88," ")</f>
        <v>0.13488975356679636</v>
      </c>
      <c r="BP18" s="50">
        <f>IFERROR(data!DT88/data!$EA88," ")</f>
        <v>0.67444876783398189</v>
      </c>
      <c r="BQ18" s="37">
        <f t="shared" si="36"/>
        <v>0.80933852140077822</v>
      </c>
      <c r="BR18" s="51">
        <f>IFERROR(data!DU88/data!$EB88," ")</f>
        <v>0.10469314079422383</v>
      </c>
      <c r="BS18" s="52">
        <f>IFERROR(data!DV88/data!$EB88," ")</f>
        <v>0.70397111913357402</v>
      </c>
      <c r="BT18" s="38">
        <f t="shared" si="37"/>
        <v>0.80866425992779789</v>
      </c>
      <c r="BU18" s="53">
        <f>data!EC88</f>
        <v>1048</v>
      </c>
    </row>
    <row r="20" spans="1:73" x14ac:dyDescent="0.25">
      <c r="C20" t="s">
        <v>107</v>
      </c>
    </row>
    <row r="21" spans="1:73" x14ac:dyDescent="0.25">
      <c r="C21" s="39" t="s">
        <v>108</v>
      </c>
    </row>
    <row r="22" spans="1:73" x14ac:dyDescent="0.25">
      <c r="C22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11"/>
  <sheetViews>
    <sheetView zoomScaleNormal="100" workbookViewId="0">
      <pane xSplit="3" ySplit="6" topLeftCell="BD7" activePane="bottomRight" state="frozen"/>
      <selection activeCell="BR20" sqref="BR20"/>
      <selection pane="topRight" activeCell="BR20" sqref="BR20"/>
      <selection pane="bottomLeft" activeCell="BR20" sqref="BR20"/>
      <selection pane="bottomRight" activeCell="BW1" sqref="BW1:BX1048576"/>
    </sheetView>
  </sheetViews>
  <sheetFormatPr defaultRowHeight="15" x14ac:dyDescent="0.25"/>
  <cols>
    <col min="1" max="2" width="2.85546875" customWidth="1"/>
    <col min="3" max="3" width="24.42578125" customWidth="1"/>
    <col min="4" max="5" width="8.85546875" customWidth="1"/>
    <col min="10" max="10" width="6.7109375" customWidth="1"/>
    <col min="17" max="17" width="6.7109375" customWidth="1"/>
    <col min="24" max="24" width="6.7109375" customWidth="1"/>
    <col min="31" max="31" width="6.7109375" customWidth="1"/>
    <col min="38" max="38" width="6.7109375" customWidth="1"/>
    <col min="39" max="44" width="9.140625" customWidth="1"/>
    <col min="45" max="45" width="6.7109375" customWidth="1"/>
    <col min="46" max="51" width="9.140625" customWidth="1"/>
    <col min="52" max="52" width="6.7109375" customWidth="1"/>
    <col min="59" max="59" width="6.7109375" customWidth="1"/>
  </cols>
  <sheetData>
    <row r="1" spans="1:73" ht="18.75" customHeight="1" x14ac:dyDescent="0.3">
      <c r="C1" s="1" t="s">
        <v>91</v>
      </c>
    </row>
    <row r="2" spans="1:73" ht="19.5" customHeight="1" thickBot="1" x14ac:dyDescent="0.35">
      <c r="A2" s="2"/>
      <c r="B2" s="2"/>
      <c r="C2" s="2" t="s">
        <v>123</v>
      </c>
    </row>
    <row r="3" spans="1:73" x14ac:dyDescent="0.25">
      <c r="A3" s="3"/>
      <c r="B3" s="45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6"/>
      <c r="BA3" s="7" t="s">
        <v>146</v>
      </c>
      <c r="BB3" s="5"/>
      <c r="BC3" s="5"/>
      <c r="BD3" s="5"/>
      <c r="BE3" s="5"/>
      <c r="BF3" s="5"/>
      <c r="BG3" s="6"/>
      <c r="BH3" s="7" t="s">
        <v>151</v>
      </c>
      <c r="BI3" s="5"/>
      <c r="BJ3" s="5"/>
      <c r="BK3" s="5"/>
      <c r="BL3" s="5"/>
      <c r="BM3" s="5"/>
      <c r="BN3" s="6"/>
      <c r="BO3" s="7" t="s">
        <v>157</v>
      </c>
      <c r="BP3" s="5"/>
      <c r="BQ3" s="5"/>
      <c r="BR3" s="5"/>
      <c r="BS3" s="5"/>
      <c r="BT3" s="5"/>
      <c r="BU3" s="6"/>
    </row>
    <row r="4" spans="1:73" s="15" customFormat="1" ht="14.4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" t="s">
        <v>98</v>
      </c>
      <c r="BA4" s="14" t="s">
        <v>97</v>
      </c>
      <c r="BB4" s="11"/>
      <c r="BC4" s="11"/>
      <c r="BD4" s="11"/>
      <c r="BE4" s="11"/>
      <c r="BF4" s="12"/>
      <c r="BG4" s="13" t="s">
        <v>98</v>
      </c>
      <c r="BH4" s="14" t="s">
        <v>97</v>
      </c>
      <c r="BI4" s="11"/>
      <c r="BJ4" s="11"/>
      <c r="BK4" s="11"/>
      <c r="BL4" s="11"/>
      <c r="BM4" s="12"/>
      <c r="BN4" s="13" t="s">
        <v>98</v>
      </c>
      <c r="BO4" s="14" t="s">
        <v>97</v>
      </c>
      <c r="BP4" s="11"/>
      <c r="BQ4" s="11"/>
      <c r="BR4" s="11"/>
      <c r="BS4" s="11"/>
      <c r="BT4" s="12"/>
      <c r="BU4" s="13" t="s">
        <v>98</v>
      </c>
    </row>
    <row r="5" spans="1:73" s="15" customFormat="1" ht="14.45" customHeight="1" x14ac:dyDescent="0.25">
      <c r="A5" s="8"/>
      <c r="B5" s="9"/>
      <c r="C5" s="9"/>
      <c r="D5" s="14" t="s">
        <v>99</v>
      </c>
      <c r="E5" s="17"/>
      <c r="F5" s="16"/>
      <c r="G5" s="10" t="s">
        <v>100</v>
      </c>
      <c r="H5" s="17"/>
      <c r="I5" s="16"/>
      <c r="J5" s="13" t="s">
        <v>101</v>
      </c>
      <c r="K5" s="14" t="s">
        <v>99</v>
      </c>
      <c r="L5" s="17"/>
      <c r="M5" s="16"/>
      <c r="N5" s="10" t="s">
        <v>100</v>
      </c>
      <c r="O5" s="17"/>
      <c r="P5" s="16"/>
      <c r="Q5" s="13" t="s">
        <v>101</v>
      </c>
      <c r="R5" s="14" t="s">
        <v>99</v>
      </c>
      <c r="S5" s="17"/>
      <c r="T5" s="16"/>
      <c r="U5" s="10" t="s">
        <v>100</v>
      </c>
      <c r="V5" s="17"/>
      <c r="W5" s="16"/>
      <c r="X5" s="13" t="s">
        <v>101</v>
      </c>
      <c r="Y5" s="14" t="s">
        <v>99</v>
      </c>
      <c r="Z5" s="17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7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7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7"/>
      <c r="AV5" s="16"/>
      <c r="AW5" s="10" t="s">
        <v>100</v>
      </c>
      <c r="AX5" s="17"/>
      <c r="AY5" s="16"/>
      <c r="AZ5" s="13" t="s">
        <v>101</v>
      </c>
      <c r="BA5" s="14" t="s">
        <v>99</v>
      </c>
      <c r="BB5" s="17"/>
      <c r="BC5" s="16"/>
      <c r="BD5" s="10" t="s">
        <v>100</v>
      </c>
      <c r="BE5" s="17"/>
      <c r="BF5" s="16"/>
      <c r="BG5" s="13" t="s">
        <v>101</v>
      </c>
      <c r="BH5" s="14" t="s">
        <v>99</v>
      </c>
      <c r="BI5" s="17"/>
      <c r="BJ5" s="16"/>
      <c r="BK5" s="10" t="s">
        <v>100</v>
      </c>
      <c r="BL5" s="17"/>
      <c r="BM5" s="16"/>
      <c r="BN5" s="13" t="s">
        <v>101</v>
      </c>
      <c r="BO5" s="14" t="s">
        <v>99</v>
      </c>
      <c r="BP5" s="17"/>
      <c r="BQ5" s="16"/>
      <c r="BR5" s="10" t="s">
        <v>100</v>
      </c>
      <c r="BS5" s="17"/>
      <c r="BT5" s="16"/>
      <c r="BU5" s="13" t="s">
        <v>101</v>
      </c>
    </row>
    <row r="6" spans="1:73" s="15" customFormat="1" ht="33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23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23"/>
      <c r="BH6" s="24" t="s">
        <v>102</v>
      </c>
      <c r="BI6" s="21" t="s">
        <v>103</v>
      </c>
      <c r="BJ6" s="22" t="s">
        <v>104</v>
      </c>
      <c r="BK6" s="20" t="s">
        <v>102</v>
      </c>
      <c r="BL6" s="21" t="s">
        <v>103</v>
      </c>
      <c r="BM6" s="22" t="s">
        <v>104</v>
      </c>
      <c r="BN6" s="23"/>
      <c r="BO6" s="24" t="s">
        <v>102</v>
      </c>
      <c r="BP6" s="21" t="s">
        <v>103</v>
      </c>
      <c r="BQ6" s="22" t="s">
        <v>104</v>
      </c>
      <c r="BR6" s="20" t="s">
        <v>102</v>
      </c>
      <c r="BS6" s="21" t="s">
        <v>103</v>
      </c>
      <c r="BT6" s="22" t="s">
        <v>104</v>
      </c>
      <c r="BU6" s="23"/>
    </row>
    <row r="7" spans="1:73" ht="16.5" thickTop="1" thickBot="1" x14ac:dyDescent="0.3">
      <c r="A7" s="76" t="s">
        <v>85</v>
      </c>
      <c r="B7" s="77" t="s">
        <v>86</v>
      </c>
      <c r="C7" s="77" t="s">
        <v>86</v>
      </c>
      <c r="D7" s="78">
        <f>data!F89/data!N89</f>
        <v>0.130879345603272</v>
      </c>
      <c r="E7" s="79">
        <f>data!G89/data!N89</f>
        <v>0.72188139059304701</v>
      </c>
      <c r="F7" s="80">
        <f t="shared" ref="F7" si="0">D7+E7</f>
        <v>0.85276073619631898</v>
      </c>
      <c r="G7" s="81">
        <f>data!H89/data!O89</f>
        <v>0.11636363636363636</v>
      </c>
      <c r="H7" s="82">
        <f>data!I89/data!O89</f>
        <v>0.59636363636363632</v>
      </c>
      <c r="I7" s="83">
        <f t="shared" ref="I7" si="1">G7+H7</f>
        <v>0.71272727272727265</v>
      </c>
      <c r="J7" s="84">
        <f>data!P89</f>
        <v>764</v>
      </c>
      <c r="K7" s="78">
        <f>data!S89/data!AA89</f>
        <v>0.12345679012345678</v>
      </c>
      <c r="L7" s="79">
        <f>data!T89/data!AA89</f>
        <v>0.69341563786008231</v>
      </c>
      <c r="M7" s="80">
        <f t="shared" ref="M7" si="2">K7+L7</f>
        <v>0.8168724279835391</v>
      </c>
      <c r="N7" s="81">
        <f>data!U89/data!AB89</f>
        <v>0.11406844106463879</v>
      </c>
      <c r="O7" s="82">
        <f>data!V89/data!AB89</f>
        <v>0.58935361216730042</v>
      </c>
      <c r="P7" s="83">
        <f t="shared" ref="P7" si="3">N7+O7</f>
        <v>0.70342205323193918</v>
      </c>
      <c r="Q7" s="84">
        <f>data!AC89</f>
        <v>749</v>
      </c>
      <c r="R7" s="78">
        <f>data!AF89/data!AN89</f>
        <v>0.12162162162162163</v>
      </c>
      <c r="S7" s="79">
        <f>data!AG89/data!AN89</f>
        <v>0.7567567567567568</v>
      </c>
      <c r="T7" s="80">
        <f t="shared" ref="T7" si="4">R7+S7</f>
        <v>0.8783783783783784</v>
      </c>
      <c r="U7" s="81">
        <f>data!AH89/data!AO89</f>
        <v>0.14634146341463414</v>
      </c>
      <c r="V7" s="82">
        <f>data!AI89/data!AO89</f>
        <v>0.551219512195122</v>
      </c>
      <c r="W7" s="83">
        <f t="shared" ref="W7" si="5">U7+V7</f>
        <v>0.69756097560975616</v>
      </c>
      <c r="X7" s="84">
        <f>data!AP89</f>
        <v>649</v>
      </c>
      <c r="Y7" s="78">
        <f>data!AS89/data!BA89</f>
        <v>0.13457076566125289</v>
      </c>
      <c r="Z7" s="79">
        <f>data!AT89/data!BA89</f>
        <v>0.74941995359628766</v>
      </c>
      <c r="AA7" s="80">
        <f t="shared" ref="AA7" si="6">Y7+Z7</f>
        <v>0.88399071925754058</v>
      </c>
      <c r="AB7" s="81">
        <f>data!AU89/data!BB89</f>
        <v>0.11764705882352941</v>
      </c>
      <c r="AC7" s="82">
        <f>data!AV89/data!BB89</f>
        <v>0.64117647058823535</v>
      </c>
      <c r="AD7" s="83">
        <f t="shared" ref="AD7" si="7">AB7+AC7</f>
        <v>0.75882352941176479</v>
      </c>
      <c r="AE7" s="84">
        <f>data!BC89</f>
        <v>601</v>
      </c>
      <c r="AF7" s="78">
        <f>data!BF89/data!BN89</f>
        <v>9.4786729857819899E-2</v>
      </c>
      <c r="AG7" s="79">
        <f>data!BG89/data!BN89</f>
        <v>0.78199052132701419</v>
      </c>
      <c r="AH7" s="80">
        <f t="shared" ref="AH7" si="8">AF7+AG7</f>
        <v>0.87677725118483407</v>
      </c>
      <c r="AI7" s="81">
        <f>data!BH89/data!BO89</f>
        <v>9.1954022988505746E-2</v>
      </c>
      <c r="AJ7" s="82">
        <f>data!BI89/data!BO89</f>
        <v>0.5977011494252874</v>
      </c>
      <c r="AK7" s="85">
        <f t="shared" ref="AK7" si="9">AI7+AJ7</f>
        <v>0.68965517241379315</v>
      </c>
      <c r="AL7" s="84">
        <f>data!BP89</f>
        <v>596</v>
      </c>
      <c r="AM7" s="78">
        <f>IFERROR(data!BS89/data!$CA89," ")</f>
        <v>8.9622641509433956E-2</v>
      </c>
      <c r="AN7" s="79">
        <f>IFERROR(data!BT89/data!$CA89," ")</f>
        <v>0.75</v>
      </c>
      <c r="AO7" s="80">
        <f t="shared" ref="AO7" si="10">IFERROR(AM7+AN7," ")</f>
        <v>0.839622641509434</v>
      </c>
      <c r="AP7" s="81">
        <f>IFERROR(data!BU89/data!$CB89," ")</f>
        <v>7.5342465753424653E-2</v>
      </c>
      <c r="AQ7" s="82">
        <f>IFERROR(data!BV89/data!$CB89," ")</f>
        <v>0.66438356164383561</v>
      </c>
      <c r="AR7" s="85">
        <f t="shared" ref="AR7" si="11">IFERROR(AP7+AQ7," ")</f>
        <v>0.73972602739726023</v>
      </c>
      <c r="AS7" s="84">
        <f>data!CC89</f>
        <v>570</v>
      </c>
      <c r="AT7" s="78">
        <f>IFERROR(data!CF89/data!$CN89," ")</f>
        <v>8.8541666666666671E-2</v>
      </c>
      <c r="AU7" s="79">
        <f>IFERROR(data!CG89/data!$CN89," ")</f>
        <v>0.765625</v>
      </c>
      <c r="AV7" s="80">
        <f>IFERROR(AT7+AU7," ")</f>
        <v>0.85416666666666663</v>
      </c>
      <c r="AW7" s="81">
        <f>IFERROR(data!CH89/data!$CO89," ")</f>
        <v>8.1300813008130079E-2</v>
      </c>
      <c r="AX7" s="82">
        <f>IFERROR(data!CI89/data!$CO89," ")</f>
        <v>0.69105691056910568</v>
      </c>
      <c r="AY7" s="85">
        <f>IFERROR(AW7+AX7," ")</f>
        <v>0.77235772357723576</v>
      </c>
      <c r="AZ7" s="84">
        <f>data!CP89</f>
        <v>507</v>
      </c>
      <c r="BA7" s="78">
        <f>IFERROR(data!CS89/data!$DA89," ")</f>
        <v>8.6757990867579904E-2</v>
      </c>
      <c r="BB7" s="79">
        <f>IFERROR(data!CT89/data!$DA89," ")</f>
        <v>0.73744292237442921</v>
      </c>
      <c r="BC7" s="80">
        <f t="shared" ref="BC7" si="12">IFERROR(BA7+BB7," ")</f>
        <v>0.82420091324200917</v>
      </c>
      <c r="BD7" s="81">
        <f>IFERROR(data!CU89/data!$DB89," ")</f>
        <v>5.4421768707482991E-2</v>
      </c>
      <c r="BE7" s="82">
        <f>IFERROR(data!CV89/data!$DB89," ")</f>
        <v>0.80272108843537415</v>
      </c>
      <c r="BF7" s="85">
        <f t="shared" ref="BF7" si="13">IFERROR(BD7+BE7," ")</f>
        <v>0.8571428571428571</v>
      </c>
      <c r="BG7" s="84">
        <f>data!DC89</f>
        <v>585</v>
      </c>
      <c r="BH7" s="78">
        <f>IFERROR(data!DF89/data!$DN89," ")</f>
        <v>7.5999999999999998E-2</v>
      </c>
      <c r="BI7" s="79">
        <f>IFERROR(data!DG89/data!$DN89," ")</f>
        <v>0.72799999999999998</v>
      </c>
      <c r="BJ7" s="80">
        <f>IFERROR(BH7+BI7," ")</f>
        <v>0.80399999999999994</v>
      </c>
      <c r="BK7" s="81">
        <f>IFERROR(data!DH89/data!$DO89," ")</f>
        <v>6.8493150684931503E-2</v>
      </c>
      <c r="BL7" s="82">
        <f>IFERROR(data!DI89/data!$DO89," ")</f>
        <v>0.69863013698630139</v>
      </c>
      <c r="BM7" s="85">
        <f>IFERROR(BK7+BL7," ")</f>
        <v>0.76712328767123283</v>
      </c>
      <c r="BN7" s="84">
        <f>data!DP89</f>
        <v>646</v>
      </c>
      <c r="BO7" s="78">
        <f>IFERROR(data!DS89/data!$EA89," ")</f>
        <v>0.10899653979238755</v>
      </c>
      <c r="BP7" s="79">
        <f>IFERROR(data!DT89/data!$EA89," ")</f>
        <v>0.70069204152249132</v>
      </c>
      <c r="BQ7" s="80">
        <f t="shared" ref="BQ7" si="14">IFERROR(BO7+BP7," ")</f>
        <v>0.80968858131487886</v>
      </c>
      <c r="BR7" s="81">
        <f>IFERROR(data!DU89/data!$EB89," ")</f>
        <v>4.2253521126760563E-2</v>
      </c>
      <c r="BS7" s="82">
        <f>IFERROR(data!DV89/data!$EB89," ")</f>
        <v>0.76056338028169013</v>
      </c>
      <c r="BT7" s="85">
        <f t="shared" ref="BT7" si="15">IFERROR(BR7+BS7," ")</f>
        <v>0.80281690140845074</v>
      </c>
      <c r="BU7" s="84">
        <f>data!EC89</f>
        <v>720</v>
      </c>
    </row>
    <row r="9" spans="1:73" x14ac:dyDescent="0.25">
      <c r="C9" t="s">
        <v>107</v>
      </c>
    </row>
    <row r="10" spans="1:73" x14ac:dyDescent="0.25">
      <c r="C10" s="39" t="s">
        <v>108</v>
      </c>
    </row>
    <row r="11" spans="1:73" x14ac:dyDescent="0.25">
      <c r="C11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U15"/>
  <sheetViews>
    <sheetView zoomScaleNormal="100" workbookViewId="0">
      <pane xSplit="3" ySplit="6" topLeftCell="D7" activePane="bottomRight" state="frozen"/>
      <selection activeCell="BR20" sqref="BR20"/>
      <selection pane="topRight" activeCell="BR20" sqref="BR20"/>
      <selection pane="bottomLeft" activeCell="BR20" sqref="BR20"/>
      <selection pane="bottomRight" activeCell="BW1" sqref="BW1:BX1048576"/>
    </sheetView>
  </sheetViews>
  <sheetFormatPr defaultRowHeight="15" x14ac:dyDescent="0.25"/>
  <cols>
    <col min="1" max="1" width="2.85546875" customWidth="1"/>
    <col min="2" max="2" width="8.42578125" customWidth="1"/>
    <col min="3" max="3" width="19.140625" customWidth="1"/>
    <col min="4" max="9" width="8.85546875" customWidth="1"/>
    <col min="10" max="10" width="6" customWidth="1"/>
    <col min="11" max="16" width="8.85546875" customWidth="1"/>
    <col min="17" max="17" width="6" customWidth="1"/>
    <col min="18" max="23" width="8.85546875" customWidth="1"/>
    <col min="24" max="24" width="6" customWidth="1"/>
    <col min="25" max="30" width="8.85546875" customWidth="1"/>
    <col min="31" max="31" width="6" customWidth="1"/>
    <col min="32" max="34" width="8.85546875" customWidth="1"/>
    <col min="38" max="38" width="6" customWidth="1"/>
    <col min="39" max="41" width="8.85546875" customWidth="1"/>
    <col min="45" max="45" width="6" customWidth="1"/>
    <col min="46" max="48" width="8.85546875" customWidth="1"/>
    <col min="52" max="52" width="6" customWidth="1"/>
    <col min="53" max="55" width="8.85546875" customWidth="1"/>
    <col min="59" max="59" width="6" customWidth="1"/>
  </cols>
  <sheetData>
    <row r="1" spans="1:73" ht="18.75" customHeight="1" x14ac:dyDescent="0.3">
      <c r="C1" s="1" t="s">
        <v>91</v>
      </c>
    </row>
    <row r="2" spans="1:73" ht="19.5" customHeight="1" thickBot="1" x14ac:dyDescent="0.35">
      <c r="A2" s="2"/>
      <c r="B2" s="2"/>
      <c r="C2" s="2" t="s">
        <v>124</v>
      </c>
    </row>
    <row r="3" spans="1:73" x14ac:dyDescent="0.25">
      <c r="A3" s="3"/>
      <c r="B3" s="45"/>
      <c r="C3" s="4"/>
      <c r="D3" s="7" t="s">
        <v>93</v>
      </c>
      <c r="E3" s="5"/>
      <c r="F3" s="5"/>
      <c r="G3" s="5"/>
      <c r="H3" s="5"/>
      <c r="I3" s="5"/>
      <c r="J3" s="6"/>
      <c r="K3" s="7" t="s">
        <v>94</v>
      </c>
      <c r="L3" s="5"/>
      <c r="M3" s="5"/>
      <c r="N3" s="5"/>
      <c r="O3" s="5"/>
      <c r="P3" s="5"/>
      <c r="Q3" s="6"/>
      <c r="R3" s="7" t="s">
        <v>95</v>
      </c>
      <c r="S3" s="5"/>
      <c r="T3" s="5"/>
      <c r="U3" s="5"/>
      <c r="V3" s="5"/>
      <c r="W3" s="5"/>
      <c r="X3" s="6"/>
      <c r="Y3" s="7" t="s">
        <v>96</v>
      </c>
      <c r="Z3" s="5"/>
      <c r="AA3" s="5"/>
      <c r="AB3" s="5"/>
      <c r="AC3" s="5"/>
      <c r="AD3" s="5"/>
      <c r="AE3" s="6"/>
      <c r="AF3" s="7" t="s">
        <v>110</v>
      </c>
      <c r="AG3" s="5"/>
      <c r="AH3" s="5"/>
      <c r="AI3" s="5"/>
      <c r="AJ3" s="5"/>
      <c r="AK3" s="5"/>
      <c r="AL3" s="6"/>
      <c r="AM3" s="7" t="s">
        <v>140</v>
      </c>
      <c r="AN3" s="5"/>
      <c r="AO3" s="5"/>
      <c r="AP3" s="5"/>
      <c r="AQ3" s="5"/>
      <c r="AR3" s="5"/>
      <c r="AS3" s="6"/>
      <c r="AT3" s="7" t="s">
        <v>143</v>
      </c>
      <c r="AU3" s="5"/>
      <c r="AV3" s="5"/>
      <c r="AW3" s="5"/>
      <c r="AX3" s="5"/>
      <c r="AY3" s="5"/>
      <c r="AZ3" s="5"/>
      <c r="BA3" s="7" t="s">
        <v>146</v>
      </c>
      <c r="BB3" s="5"/>
      <c r="BC3" s="5"/>
      <c r="BD3" s="5"/>
      <c r="BE3" s="5"/>
      <c r="BF3" s="5"/>
      <c r="BG3" s="6"/>
      <c r="BH3" s="5" t="s">
        <v>151</v>
      </c>
      <c r="BI3" s="5"/>
      <c r="BJ3" s="5"/>
      <c r="BK3" s="5"/>
      <c r="BL3" s="5"/>
      <c r="BM3" s="5"/>
      <c r="BN3" s="6"/>
      <c r="BO3" s="5" t="s">
        <v>157</v>
      </c>
      <c r="BP3" s="5"/>
      <c r="BQ3" s="5"/>
      <c r="BR3" s="5"/>
      <c r="BS3" s="5"/>
      <c r="BT3" s="5"/>
      <c r="BU3" s="6"/>
    </row>
    <row r="4" spans="1:73" s="15" customFormat="1" ht="15" customHeight="1" x14ac:dyDescent="0.25">
      <c r="A4" s="8"/>
      <c r="B4" s="9"/>
      <c r="C4" s="9"/>
      <c r="D4" s="14" t="s">
        <v>97</v>
      </c>
      <c r="E4" s="11"/>
      <c r="F4" s="11"/>
      <c r="G4" s="11"/>
      <c r="H4" s="11"/>
      <c r="I4" s="12"/>
      <c r="J4" s="13" t="s">
        <v>98</v>
      </c>
      <c r="K4" s="14" t="s">
        <v>97</v>
      </c>
      <c r="L4" s="11"/>
      <c r="M4" s="11"/>
      <c r="N4" s="11"/>
      <c r="O4" s="11"/>
      <c r="P4" s="12"/>
      <c r="Q4" s="13" t="s">
        <v>98</v>
      </c>
      <c r="R4" s="14" t="s">
        <v>97</v>
      </c>
      <c r="S4" s="11"/>
      <c r="T4" s="11"/>
      <c r="U4" s="11"/>
      <c r="V4" s="11"/>
      <c r="W4" s="12"/>
      <c r="X4" s="13" t="s">
        <v>98</v>
      </c>
      <c r="Y4" s="14" t="s">
        <v>97</v>
      </c>
      <c r="Z4" s="11"/>
      <c r="AA4" s="11"/>
      <c r="AB4" s="11"/>
      <c r="AC4" s="11"/>
      <c r="AD4" s="12"/>
      <c r="AE4" s="13" t="s">
        <v>98</v>
      </c>
      <c r="AF4" s="14" t="s">
        <v>97</v>
      </c>
      <c r="AG4" s="11"/>
      <c r="AH4" s="11"/>
      <c r="AI4" s="11"/>
      <c r="AJ4" s="11"/>
      <c r="AK4" s="12"/>
      <c r="AL4" s="13" t="s">
        <v>98</v>
      </c>
      <c r="AM4" s="14" t="s">
        <v>97</v>
      </c>
      <c r="AN4" s="11"/>
      <c r="AO4" s="11"/>
      <c r="AP4" s="11"/>
      <c r="AQ4" s="11"/>
      <c r="AR4" s="12"/>
      <c r="AS4" s="13" t="s">
        <v>98</v>
      </c>
      <c r="AT4" s="14" t="s">
        <v>97</v>
      </c>
      <c r="AU4" s="11"/>
      <c r="AV4" s="11"/>
      <c r="AW4" s="11"/>
      <c r="AX4" s="11"/>
      <c r="AY4" s="12"/>
      <c r="AZ4" s="134" t="s">
        <v>98</v>
      </c>
      <c r="BA4" s="14" t="s">
        <v>97</v>
      </c>
      <c r="BB4" s="11"/>
      <c r="BC4" s="11"/>
      <c r="BD4" s="11"/>
      <c r="BE4" s="11"/>
      <c r="BF4" s="12"/>
      <c r="BG4" s="13" t="s">
        <v>98</v>
      </c>
      <c r="BH4" s="11" t="s">
        <v>97</v>
      </c>
      <c r="BI4" s="11"/>
      <c r="BJ4" s="11"/>
      <c r="BK4" s="11"/>
      <c r="BL4" s="11"/>
      <c r="BM4" s="12"/>
      <c r="BN4" s="13" t="s">
        <v>98</v>
      </c>
      <c r="BO4" s="11" t="s">
        <v>97</v>
      </c>
      <c r="BP4" s="11"/>
      <c r="BQ4" s="11"/>
      <c r="BR4" s="11"/>
      <c r="BS4" s="11"/>
      <c r="BT4" s="12"/>
      <c r="BU4" s="13" t="s">
        <v>98</v>
      </c>
    </row>
    <row r="5" spans="1:73" s="15" customFormat="1" ht="15" customHeight="1" x14ac:dyDescent="0.25">
      <c r="A5" s="8"/>
      <c r="B5" s="9"/>
      <c r="C5" s="9"/>
      <c r="D5" s="14" t="s">
        <v>99</v>
      </c>
      <c r="E5" s="11"/>
      <c r="F5" s="16"/>
      <c r="G5" s="10" t="s">
        <v>100</v>
      </c>
      <c r="H5" s="17"/>
      <c r="I5" s="16"/>
      <c r="J5" s="13" t="s">
        <v>101</v>
      </c>
      <c r="K5" s="14" t="s">
        <v>99</v>
      </c>
      <c r="L5" s="11"/>
      <c r="M5" s="16"/>
      <c r="N5" s="10" t="s">
        <v>100</v>
      </c>
      <c r="O5" s="17"/>
      <c r="P5" s="16"/>
      <c r="Q5" s="13" t="s">
        <v>101</v>
      </c>
      <c r="R5" s="14" t="s">
        <v>99</v>
      </c>
      <c r="S5" s="11"/>
      <c r="T5" s="16"/>
      <c r="U5" s="10" t="s">
        <v>100</v>
      </c>
      <c r="V5" s="17"/>
      <c r="W5" s="16"/>
      <c r="X5" s="13" t="s">
        <v>101</v>
      </c>
      <c r="Y5" s="14" t="s">
        <v>99</v>
      </c>
      <c r="Z5" s="11"/>
      <c r="AA5" s="16"/>
      <c r="AB5" s="10" t="s">
        <v>100</v>
      </c>
      <c r="AC5" s="17"/>
      <c r="AD5" s="16"/>
      <c r="AE5" s="13" t="s">
        <v>101</v>
      </c>
      <c r="AF5" s="14" t="s">
        <v>99</v>
      </c>
      <c r="AG5" s="11"/>
      <c r="AH5" s="16"/>
      <c r="AI5" s="10" t="s">
        <v>100</v>
      </c>
      <c r="AJ5" s="17"/>
      <c r="AK5" s="16"/>
      <c r="AL5" s="13" t="s">
        <v>101</v>
      </c>
      <c r="AM5" s="14" t="s">
        <v>99</v>
      </c>
      <c r="AN5" s="11"/>
      <c r="AO5" s="16"/>
      <c r="AP5" s="10" t="s">
        <v>100</v>
      </c>
      <c r="AQ5" s="17"/>
      <c r="AR5" s="16"/>
      <c r="AS5" s="13" t="s">
        <v>101</v>
      </c>
      <c r="AT5" s="14" t="s">
        <v>99</v>
      </c>
      <c r="AU5" s="11"/>
      <c r="AV5" s="16"/>
      <c r="AW5" s="10" t="s">
        <v>100</v>
      </c>
      <c r="AX5" s="17"/>
      <c r="AY5" s="16"/>
      <c r="AZ5" s="134" t="s">
        <v>101</v>
      </c>
      <c r="BA5" s="14" t="s">
        <v>99</v>
      </c>
      <c r="BB5" s="11"/>
      <c r="BC5" s="16"/>
      <c r="BD5" s="10" t="s">
        <v>100</v>
      </c>
      <c r="BE5" s="17"/>
      <c r="BF5" s="16"/>
      <c r="BG5" s="13" t="s">
        <v>101</v>
      </c>
      <c r="BH5" s="11" t="s">
        <v>99</v>
      </c>
      <c r="BI5" s="11"/>
      <c r="BJ5" s="16"/>
      <c r="BK5" s="10" t="s">
        <v>100</v>
      </c>
      <c r="BL5" s="17"/>
      <c r="BM5" s="16"/>
      <c r="BN5" s="13" t="s">
        <v>101</v>
      </c>
      <c r="BO5" s="11" t="s">
        <v>99</v>
      </c>
      <c r="BP5" s="11"/>
      <c r="BQ5" s="16"/>
      <c r="BR5" s="10" t="s">
        <v>100</v>
      </c>
      <c r="BS5" s="17"/>
      <c r="BT5" s="16"/>
      <c r="BU5" s="13" t="s">
        <v>101</v>
      </c>
    </row>
    <row r="6" spans="1:73" s="15" customFormat="1" ht="33" customHeight="1" thickBot="1" x14ac:dyDescent="0.3">
      <c r="A6" s="18"/>
      <c r="B6" s="19"/>
      <c r="C6" s="19"/>
      <c r="D6" s="24" t="s">
        <v>102</v>
      </c>
      <c r="E6" s="21" t="s">
        <v>103</v>
      </c>
      <c r="F6" s="22" t="s">
        <v>104</v>
      </c>
      <c r="G6" s="20" t="s">
        <v>102</v>
      </c>
      <c r="H6" s="21" t="s">
        <v>103</v>
      </c>
      <c r="I6" s="22" t="s">
        <v>104</v>
      </c>
      <c r="J6" s="23"/>
      <c r="K6" s="24" t="s">
        <v>102</v>
      </c>
      <c r="L6" s="21" t="s">
        <v>103</v>
      </c>
      <c r="M6" s="22" t="s">
        <v>104</v>
      </c>
      <c r="N6" s="20" t="s">
        <v>102</v>
      </c>
      <c r="O6" s="21" t="s">
        <v>103</v>
      </c>
      <c r="P6" s="22" t="s">
        <v>104</v>
      </c>
      <c r="Q6" s="23"/>
      <c r="R6" s="24" t="s">
        <v>102</v>
      </c>
      <c r="S6" s="21" t="s">
        <v>103</v>
      </c>
      <c r="T6" s="22" t="s">
        <v>104</v>
      </c>
      <c r="U6" s="20" t="s">
        <v>102</v>
      </c>
      <c r="V6" s="21" t="s">
        <v>103</v>
      </c>
      <c r="W6" s="22" t="s">
        <v>104</v>
      </c>
      <c r="X6" s="23"/>
      <c r="Y6" s="24" t="s">
        <v>102</v>
      </c>
      <c r="Z6" s="21" t="s">
        <v>103</v>
      </c>
      <c r="AA6" s="22" t="s">
        <v>104</v>
      </c>
      <c r="AB6" s="20" t="s">
        <v>102</v>
      </c>
      <c r="AC6" s="21" t="s">
        <v>103</v>
      </c>
      <c r="AD6" s="22" t="s">
        <v>104</v>
      </c>
      <c r="AE6" s="23"/>
      <c r="AF6" s="24" t="s">
        <v>102</v>
      </c>
      <c r="AG6" s="21" t="s">
        <v>103</v>
      </c>
      <c r="AH6" s="22" t="s">
        <v>104</v>
      </c>
      <c r="AI6" s="20" t="s">
        <v>102</v>
      </c>
      <c r="AJ6" s="21" t="s">
        <v>103</v>
      </c>
      <c r="AK6" s="22" t="s">
        <v>104</v>
      </c>
      <c r="AL6" s="23"/>
      <c r="AM6" s="24" t="s">
        <v>102</v>
      </c>
      <c r="AN6" s="21" t="s">
        <v>103</v>
      </c>
      <c r="AO6" s="22" t="s">
        <v>104</v>
      </c>
      <c r="AP6" s="20" t="s">
        <v>102</v>
      </c>
      <c r="AQ6" s="21" t="s">
        <v>103</v>
      </c>
      <c r="AR6" s="22" t="s">
        <v>104</v>
      </c>
      <c r="AS6" s="23"/>
      <c r="AT6" s="24" t="s">
        <v>102</v>
      </c>
      <c r="AU6" s="21" t="s">
        <v>103</v>
      </c>
      <c r="AV6" s="22" t="s">
        <v>104</v>
      </c>
      <c r="AW6" s="20" t="s">
        <v>102</v>
      </c>
      <c r="AX6" s="21" t="s">
        <v>103</v>
      </c>
      <c r="AY6" s="22" t="s">
        <v>104</v>
      </c>
      <c r="AZ6" s="135"/>
      <c r="BA6" s="24" t="s">
        <v>102</v>
      </c>
      <c r="BB6" s="21" t="s">
        <v>103</v>
      </c>
      <c r="BC6" s="22" t="s">
        <v>104</v>
      </c>
      <c r="BD6" s="20" t="s">
        <v>102</v>
      </c>
      <c r="BE6" s="21" t="s">
        <v>103</v>
      </c>
      <c r="BF6" s="22" t="s">
        <v>104</v>
      </c>
      <c r="BG6" s="23"/>
      <c r="BH6" s="21" t="s">
        <v>102</v>
      </c>
      <c r="BI6" s="21" t="s">
        <v>103</v>
      </c>
      <c r="BJ6" s="22" t="s">
        <v>104</v>
      </c>
      <c r="BK6" s="20" t="s">
        <v>102</v>
      </c>
      <c r="BL6" s="21" t="s">
        <v>103</v>
      </c>
      <c r="BM6" s="22" t="s">
        <v>104</v>
      </c>
      <c r="BN6" s="23"/>
      <c r="BO6" s="21" t="s">
        <v>102</v>
      </c>
      <c r="BP6" s="21" t="s">
        <v>103</v>
      </c>
      <c r="BQ6" s="22" t="s">
        <v>104</v>
      </c>
      <c r="BR6" s="20" t="s">
        <v>102</v>
      </c>
      <c r="BS6" s="21" t="s">
        <v>103</v>
      </c>
      <c r="BT6" s="22" t="s">
        <v>104</v>
      </c>
      <c r="BU6" s="23"/>
    </row>
    <row r="7" spans="1:73" s="34" customFormat="1" ht="15.75" thickTop="1" x14ac:dyDescent="0.25">
      <c r="A7" s="27" t="s">
        <v>87</v>
      </c>
      <c r="B7" s="201" t="s">
        <v>8</v>
      </c>
      <c r="C7" s="201" t="s">
        <v>135</v>
      </c>
      <c r="D7" s="30">
        <f>data!F90/data!N90</f>
        <v>0.46153846153846156</v>
      </c>
      <c r="E7" s="30">
        <f>data!G90/data!N90</f>
        <v>0.32692307692307693</v>
      </c>
      <c r="F7" s="25">
        <f t="shared" ref="F7" si="0">D7+E7</f>
        <v>0.78846153846153855</v>
      </c>
      <c r="G7" s="29">
        <f>data!H90/data!O90</f>
        <v>0.31707317073170732</v>
      </c>
      <c r="H7" s="31">
        <f>data!I90/data!O90</f>
        <v>0.31707317073170732</v>
      </c>
      <c r="I7" s="40">
        <f t="shared" ref="I7" si="1">G7+H7</f>
        <v>0.63414634146341464</v>
      </c>
      <c r="J7" s="47">
        <f>data!P90</f>
        <v>353</v>
      </c>
      <c r="K7" s="33">
        <f>data!S90/data!AA90</f>
        <v>0.38202247191011235</v>
      </c>
      <c r="L7" s="30">
        <f>data!T90/data!AA90</f>
        <v>0.30711610486891383</v>
      </c>
      <c r="M7" s="25">
        <f t="shared" ref="M7" si="2">K7+L7</f>
        <v>0.68913857677902612</v>
      </c>
      <c r="N7" s="29">
        <f>data!U90/data!AB90</f>
        <v>0.3902439024390244</v>
      </c>
      <c r="O7" s="31">
        <f>data!V90/data!AB90</f>
        <v>0.26829268292682928</v>
      </c>
      <c r="P7" s="40">
        <f t="shared" ref="P7" si="3">N7+O7</f>
        <v>0.65853658536585369</v>
      </c>
      <c r="Q7" s="47">
        <f>data!AC90</f>
        <v>308</v>
      </c>
      <c r="R7" s="33">
        <f>data!AF90/data!AN90</f>
        <v>0.47247706422018348</v>
      </c>
      <c r="S7" s="30">
        <f>data!AG90/data!AN90</f>
        <v>0.29357798165137616</v>
      </c>
      <c r="T7" s="25">
        <f t="shared" ref="T7" si="4">R7+S7</f>
        <v>0.76605504587155959</v>
      </c>
      <c r="U7" s="29">
        <f>data!AH90/data!AO90</f>
        <v>0.41176470588235292</v>
      </c>
      <c r="V7" s="31">
        <f>data!AI90/data!AO90</f>
        <v>5.8823529411764705E-2</v>
      </c>
      <c r="W7" s="40">
        <f t="shared" ref="W7" si="5">U7+V7</f>
        <v>0.47058823529411764</v>
      </c>
      <c r="X7" s="47">
        <f>data!AP90</f>
        <v>235</v>
      </c>
      <c r="Y7" s="33">
        <f>data!AS90/data!BA90</f>
        <v>0.42528735632183906</v>
      </c>
      <c r="Z7" s="30">
        <f>data!AT90/data!BA90</f>
        <v>0.34482758620689657</v>
      </c>
      <c r="AA7" s="25">
        <f t="shared" ref="AA7" si="6">Y7+Z7</f>
        <v>0.77011494252873569</v>
      </c>
      <c r="AB7" s="29">
        <f>data!AU90/data!BB90</f>
        <v>0.47058823529411764</v>
      </c>
      <c r="AC7" s="31">
        <f>data!AV90/data!BB90</f>
        <v>0.17647058823529413</v>
      </c>
      <c r="AD7" s="40">
        <f t="shared" ref="AD7" si="7">AB7+AC7</f>
        <v>0.6470588235294118</v>
      </c>
      <c r="AE7" s="47">
        <f>data!BC90</f>
        <v>278</v>
      </c>
      <c r="AF7" s="33">
        <f>data!BF90/data!BN90</f>
        <v>0.43252595155709345</v>
      </c>
      <c r="AG7" s="30">
        <f>data!BG90/data!BN90</f>
        <v>0.3217993079584775</v>
      </c>
      <c r="AH7" s="25">
        <f t="shared" ref="AH7" si="8">AF7+AG7</f>
        <v>0.75432525951557095</v>
      </c>
      <c r="AI7" s="29">
        <f>data!BH90/data!BO90</f>
        <v>0.375</v>
      </c>
      <c r="AJ7" s="31">
        <f>data!BI90/data!BO90</f>
        <v>0.29166666666666669</v>
      </c>
      <c r="AK7" s="40">
        <f t="shared" ref="AK7" si="9">AI7+AJ7</f>
        <v>0.66666666666666674</v>
      </c>
      <c r="AL7" s="47">
        <f>data!BP90</f>
        <v>313</v>
      </c>
      <c r="AM7" s="33">
        <f>IFERROR(data!BS90/data!$CA90," ")</f>
        <v>0.36336336336336339</v>
      </c>
      <c r="AN7" s="30">
        <f>IFERROR(data!BT90/data!$CA90," ")</f>
        <v>0.32732732732732733</v>
      </c>
      <c r="AO7" s="25">
        <f t="shared" ref="AO7" si="10">IFERROR(AM7+AN7," ")</f>
        <v>0.69069069069069067</v>
      </c>
      <c r="AP7" s="29">
        <f>IFERROR(data!BU90/data!$CB90," ")</f>
        <v>0.2857142857142857</v>
      </c>
      <c r="AQ7" s="31">
        <f>IFERROR(data!BV90/data!$CB90," ")</f>
        <v>0.42857142857142855</v>
      </c>
      <c r="AR7" s="40">
        <f t="shared" ref="AR7" si="11">IFERROR(AP7+AQ7," ")</f>
        <v>0.71428571428571419</v>
      </c>
      <c r="AS7" s="47">
        <f>data!CC90</f>
        <v>347</v>
      </c>
      <c r="AT7" s="33">
        <f>IFERROR(data!CF90/data!$CN90," ")</f>
        <v>0.39338235294117646</v>
      </c>
      <c r="AU7" s="30">
        <f>IFERROR(data!CG90/data!$CN90," ")</f>
        <v>0.33088235294117646</v>
      </c>
      <c r="AV7" s="25">
        <f>IFERROR(AT7+AU7," ")</f>
        <v>0.72426470588235292</v>
      </c>
      <c r="AW7" s="29">
        <f>IFERROR(data!CH90/data!$CO90," ")</f>
        <v>0.41666666666666669</v>
      </c>
      <c r="AX7" s="31">
        <f>IFERROR(data!CI90/data!$CO90," ")</f>
        <v>0.16666666666666666</v>
      </c>
      <c r="AY7" s="40">
        <f>IFERROR(AW7+AX7," ")</f>
        <v>0.58333333333333337</v>
      </c>
      <c r="AZ7" s="126">
        <f>data!CP90</f>
        <v>284</v>
      </c>
      <c r="BA7" s="136">
        <f>IFERROR(data!CS90/data!$DA90," ")</f>
        <v>0.46445497630331756</v>
      </c>
      <c r="BB7" s="130">
        <f>IFERROR(data!CT90/data!$DA90," ")</f>
        <v>0.29857819905213268</v>
      </c>
      <c r="BC7" s="133">
        <f>IFERROR(BA7+BB7," ")</f>
        <v>0.76303317535545023</v>
      </c>
      <c r="BD7" s="130">
        <f>IFERROR(data!CU90/data!$DB90," ")</f>
        <v>0.4375</v>
      </c>
      <c r="BE7" s="130">
        <f>IFERROR(data!CV90/data!$DB90," ")</f>
        <v>0.125</v>
      </c>
      <c r="BF7" s="133">
        <f>IFERROR(BD7+BE7," ")</f>
        <v>0.5625</v>
      </c>
      <c r="BG7" s="75">
        <f>data!DC90</f>
        <v>227</v>
      </c>
      <c r="BH7" s="149">
        <f>IFERROR(data!DF90/data!$DN90," ")</f>
        <v>0.40740740740740738</v>
      </c>
      <c r="BI7" s="130">
        <f>IFERROR(data!DG90/data!$DN90," ")</f>
        <v>0.36507936507936506</v>
      </c>
      <c r="BJ7" s="133">
        <f>IFERROR(BH7+BI7," ")</f>
        <v>0.77248677248677244</v>
      </c>
      <c r="BK7" s="130">
        <f>IFERROR(data!DH90/data!$DO90," ")</f>
        <v>0.66666666666666663</v>
      </c>
      <c r="BL7" s="130">
        <f>IFERROR(data!DI90/data!$DO90," ")</f>
        <v>0</v>
      </c>
      <c r="BM7" s="133">
        <f>IFERROR(BK7+BL7," ")</f>
        <v>0.66666666666666663</v>
      </c>
      <c r="BN7" s="75">
        <f>data!DP90</f>
        <v>195</v>
      </c>
      <c r="BO7" s="149">
        <f>IFERROR(data!DS90/data!$EA90," ")</f>
        <v>0.47252747252747251</v>
      </c>
      <c r="BP7" s="130">
        <f>IFERROR(data!DT90/data!$EA90," ")</f>
        <v>0.31318681318681318</v>
      </c>
      <c r="BQ7" s="133">
        <f t="shared" ref="BQ7" si="12">IFERROR(BO7+BP7," ")</f>
        <v>0.7857142857142857</v>
      </c>
      <c r="BR7" s="130">
        <f>IFERROR(data!DU90/data!$EB90," ")</f>
        <v>0.2857142857142857</v>
      </c>
      <c r="BS7" s="130">
        <f>IFERROR(data!DV90/data!$EB90," ")</f>
        <v>0.2857142857142857</v>
      </c>
      <c r="BT7" s="133">
        <f t="shared" ref="BT7" si="13">IFERROR(BR7+BS7," ")</f>
        <v>0.5714285714285714</v>
      </c>
      <c r="BU7" s="75">
        <f>data!EC90</f>
        <v>189</v>
      </c>
    </row>
    <row r="8" spans="1:73" s="34" customFormat="1" x14ac:dyDescent="0.25">
      <c r="A8" s="27"/>
      <c r="B8" s="93" t="s">
        <v>86</v>
      </c>
      <c r="C8" s="93" t="s">
        <v>86</v>
      </c>
      <c r="D8" s="93">
        <f>data!F91/data!N91</f>
        <v>0.15075376884422109</v>
      </c>
      <c r="E8" s="93">
        <f>data!G91/data!N91</f>
        <v>0.32160804020100503</v>
      </c>
      <c r="F8" s="55">
        <f t="shared" ref="F8:F9" si="14">D8+E8</f>
        <v>0.47236180904522612</v>
      </c>
      <c r="G8" s="92">
        <f>data!H91/data!O91</f>
        <v>0.1111111111111111</v>
      </c>
      <c r="H8" s="97">
        <f>data!I91/data!O91</f>
        <v>0.33333333333333331</v>
      </c>
      <c r="I8" s="56">
        <f t="shared" ref="I8:I10" si="15">G8+H8</f>
        <v>0.44444444444444442</v>
      </c>
      <c r="J8" s="98">
        <f>data!P91</f>
        <v>208</v>
      </c>
      <c r="K8" s="96">
        <f>data!S91/data!AA91</f>
        <v>0.22346368715083798</v>
      </c>
      <c r="L8" s="93">
        <f>data!T91/data!AA91</f>
        <v>0.36312849162011174</v>
      </c>
      <c r="M8" s="55">
        <f t="shared" ref="M8:M9" si="16">K8+L8</f>
        <v>0.58659217877094971</v>
      </c>
      <c r="N8" s="92">
        <f>data!U91/data!AB91</f>
        <v>0.33333333333333331</v>
      </c>
      <c r="O8" s="97">
        <f>data!V91/data!AB91</f>
        <v>0.22222222222222221</v>
      </c>
      <c r="P8" s="56">
        <f t="shared" ref="P8:P9" si="17">N8+O8</f>
        <v>0.55555555555555558</v>
      </c>
      <c r="Q8" s="98">
        <f>data!AC91</f>
        <v>188</v>
      </c>
      <c r="R8" s="96">
        <f>data!AF91/data!AN91</f>
        <v>0.2879581151832461</v>
      </c>
      <c r="S8" s="93">
        <f>data!AG91/data!AN91</f>
        <v>0.29842931937172773</v>
      </c>
      <c r="T8" s="55">
        <f t="shared" ref="T8:T9" si="18">R8+S8</f>
        <v>0.58638743455497377</v>
      </c>
      <c r="U8" s="92">
        <f>data!AH91/data!AO91</f>
        <v>0</v>
      </c>
      <c r="V8" s="97">
        <f>data!AI91/data!AO91</f>
        <v>0.5</v>
      </c>
      <c r="W8" s="56">
        <f t="shared" ref="W8:W9" si="19">U8+V8</f>
        <v>0.5</v>
      </c>
      <c r="X8" s="98">
        <f>data!AP91</f>
        <v>193</v>
      </c>
      <c r="Y8" s="96">
        <f>data!AS91/data!BA91</f>
        <v>0.29090909090909089</v>
      </c>
      <c r="Z8" s="93">
        <f>data!AT91/data!BA91</f>
        <v>0.30303030303030304</v>
      </c>
      <c r="AA8" s="55">
        <f t="shared" ref="AA8:AA9" si="20">Y8+Z8</f>
        <v>0.59393939393939399</v>
      </c>
      <c r="AB8" s="92">
        <f>data!AU91/data!BB91</f>
        <v>1</v>
      </c>
      <c r="AC8" s="97">
        <f>data!AV91/data!BB91</f>
        <v>0</v>
      </c>
      <c r="AD8" s="56">
        <f t="shared" ref="AD8:AD10" si="21">AB8+AC8</f>
        <v>1</v>
      </c>
      <c r="AE8" s="98">
        <f>data!BC91</f>
        <v>166</v>
      </c>
      <c r="AF8" s="96">
        <f>data!BF91/data!BN91</f>
        <v>0.20512820512820512</v>
      </c>
      <c r="AG8" s="93">
        <f>data!BG91/data!BN91</f>
        <v>0.40384615384615385</v>
      </c>
      <c r="AH8" s="55">
        <f t="shared" ref="AH8" si="22">AF8+AG8</f>
        <v>0.60897435897435903</v>
      </c>
      <c r="AI8" s="92">
        <f>data!BH91/data!BO91</f>
        <v>0.33333333333333331</v>
      </c>
      <c r="AJ8" s="97">
        <f>data!BI91/data!BO91</f>
        <v>0.33333333333333331</v>
      </c>
      <c r="AK8" s="56">
        <f t="shared" ref="AK8:AK10" si="23">AI8+AJ8</f>
        <v>0.66666666666666663</v>
      </c>
      <c r="AL8" s="98">
        <f>data!BP91</f>
        <v>159</v>
      </c>
      <c r="AM8" s="96">
        <f>IFERROR(data!BS91/data!$CA91," ")</f>
        <v>0.13821138211382114</v>
      </c>
      <c r="AN8" s="93">
        <f>IFERROR(data!BT91/data!$CA91," ")</f>
        <v>0.42276422764227645</v>
      </c>
      <c r="AO8" s="55">
        <f t="shared" ref="AO8:AO10" si="24">IFERROR(AM8+AN8," ")</f>
        <v>0.56097560975609762</v>
      </c>
      <c r="AP8" s="92">
        <f>IFERROR(data!BU91/data!$CB91," ")</f>
        <v>0.2</v>
      </c>
      <c r="AQ8" s="97">
        <f>IFERROR(data!BV91/data!$CB91," ")</f>
        <v>0.4</v>
      </c>
      <c r="AR8" s="56">
        <f t="shared" ref="AR8:AR10" si="25">IFERROR(AP8+AQ8," ")</f>
        <v>0.60000000000000009</v>
      </c>
      <c r="AS8" s="98">
        <f>data!CC91</f>
        <v>128</v>
      </c>
      <c r="AT8" s="96">
        <f>IFERROR(data!CF91/data!$CN91," ")</f>
        <v>0.10416666666666667</v>
      </c>
      <c r="AU8" s="93">
        <f>IFERROR(data!CG91/data!$CN91," ")</f>
        <v>0.38541666666666669</v>
      </c>
      <c r="AV8" s="55">
        <f t="shared" ref="AV8:AV9" si="26">IFERROR(AT8+AU8," ")</f>
        <v>0.48958333333333337</v>
      </c>
      <c r="AW8" s="92">
        <f>IFERROR(data!CH91/data!$CO91," ")</f>
        <v>0.16666666666666666</v>
      </c>
      <c r="AX8" s="97">
        <f>IFERROR(data!CI91/data!$CO91," ")</f>
        <v>0.66666666666666663</v>
      </c>
      <c r="AY8" s="56">
        <f t="shared" ref="AY8:AY9" si="27">IFERROR(AW8+AX8," ")</f>
        <v>0.83333333333333326</v>
      </c>
      <c r="AZ8" s="128">
        <f>data!CP91</f>
        <v>102</v>
      </c>
      <c r="BA8" s="137">
        <f>IFERROR(data!CS91/data!$DA91," ")</f>
        <v>0.21052631578947367</v>
      </c>
      <c r="BB8" s="123">
        <f>IFERROR(data!CT91/data!$DA91," ")</f>
        <v>0.31578947368421051</v>
      </c>
      <c r="BC8" s="124">
        <f t="shared" ref="BC8:BC9" si="28">IFERROR(BA8+BB8," ")</f>
        <v>0.52631578947368418</v>
      </c>
      <c r="BD8" s="123">
        <f>IFERROR(data!CU91/data!$DB91," ")</f>
        <v>0.25</v>
      </c>
      <c r="BE8" s="123">
        <f>IFERROR(data!CV91/data!$DB91," ")</f>
        <v>0.5</v>
      </c>
      <c r="BF8" s="124">
        <f t="shared" ref="BF8:BF9" si="29">IFERROR(BD8+BE8," ")</f>
        <v>0.75</v>
      </c>
      <c r="BG8" s="98">
        <f>data!DC91</f>
        <v>23</v>
      </c>
      <c r="BH8" s="149">
        <f>IFERROR(data!DF91/data!$DN91," ")</f>
        <v>0</v>
      </c>
      <c r="BI8" s="130">
        <f>IFERROR(data!DG91/data!$DN91," ")</f>
        <v>0.33333333333333331</v>
      </c>
      <c r="BJ8" s="133">
        <f t="shared" ref="BJ8:BJ10" si="30">IFERROR(BH8+BI8," ")</f>
        <v>0.33333333333333331</v>
      </c>
      <c r="BK8" s="130">
        <f>IFERROR(data!DH91/data!$DO91," ")</f>
        <v>0</v>
      </c>
      <c r="BL8" s="130">
        <f>IFERROR(data!DI91/data!$DO91," ")</f>
        <v>1</v>
      </c>
      <c r="BM8" s="133">
        <f t="shared" ref="BM8:BM10" si="31">IFERROR(BK8+BL8," ")</f>
        <v>1</v>
      </c>
      <c r="BN8" s="75">
        <f>data!DP91</f>
        <v>4</v>
      </c>
      <c r="BO8" s="149" t="str">
        <f>IFERROR(data!DS91/data!$EA91," ")</f>
        <v xml:space="preserve"> </v>
      </c>
      <c r="BP8" s="130" t="str">
        <f>IFERROR(data!DT91/data!$EA91," ")</f>
        <v xml:space="preserve"> </v>
      </c>
      <c r="BQ8" s="133" t="str">
        <f t="shared" ref="BQ8:BQ11" si="32">IFERROR(BO8+BP8," ")</f>
        <v xml:space="preserve"> </v>
      </c>
      <c r="BR8" s="130" t="str">
        <f>IFERROR(data!DU91/data!$EB91," ")</f>
        <v xml:space="preserve"> </v>
      </c>
      <c r="BS8" s="130" t="str">
        <f>IFERROR(data!DV91/data!$EB91," ")</f>
        <v xml:space="preserve"> </v>
      </c>
      <c r="BT8" s="133" t="str">
        <f t="shared" ref="BT8:BT11" si="33">IFERROR(BR8+BS8," ")</f>
        <v xml:space="preserve"> </v>
      </c>
      <c r="BU8" s="75">
        <f>data!EC91</f>
        <v>0</v>
      </c>
    </row>
    <row r="9" spans="1:73" s="34" customFormat="1" x14ac:dyDescent="0.25">
      <c r="A9" s="27"/>
      <c r="B9" s="93" t="s">
        <v>88</v>
      </c>
      <c r="C9" s="93" t="s">
        <v>89</v>
      </c>
      <c r="D9" s="93">
        <f>data!F92/data!N92</f>
        <v>0.21052631578947367</v>
      </c>
      <c r="E9" s="93">
        <f>data!G92/data!N92</f>
        <v>0.73684210526315785</v>
      </c>
      <c r="F9" s="55">
        <f t="shared" si="14"/>
        <v>0.94736842105263153</v>
      </c>
      <c r="G9" s="92">
        <f>data!H92/data!O92</f>
        <v>0.19298245614035087</v>
      </c>
      <c r="H9" s="97">
        <f>data!I92/data!O92</f>
        <v>0.57894736842105265</v>
      </c>
      <c r="I9" s="56">
        <f t="shared" si="15"/>
        <v>0.77192982456140347</v>
      </c>
      <c r="J9" s="98">
        <f>data!P92</f>
        <v>76</v>
      </c>
      <c r="K9" s="96">
        <f>data!S92/data!AA92</f>
        <v>0.28125</v>
      </c>
      <c r="L9" s="93">
        <f>data!T92/data!AA92</f>
        <v>0.5625</v>
      </c>
      <c r="M9" s="55">
        <f t="shared" si="16"/>
        <v>0.84375</v>
      </c>
      <c r="N9" s="92">
        <f>data!U92/data!AB92</f>
        <v>0.20754716981132076</v>
      </c>
      <c r="O9" s="97">
        <f>data!V92/data!AB92</f>
        <v>0.62264150943396224</v>
      </c>
      <c r="P9" s="56">
        <f t="shared" si="17"/>
        <v>0.83018867924528306</v>
      </c>
      <c r="Q9" s="98">
        <f>data!AC92</f>
        <v>85</v>
      </c>
      <c r="R9" s="96">
        <f>data!AF92/data!AN92</f>
        <v>0.17948717948717949</v>
      </c>
      <c r="S9" s="93">
        <f>data!AG92/data!AN92</f>
        <v>0.58974358974358976</v>
      </c>
      <c r="T9" s="55">
        <f t="shared" si="18"/>
        <v>0.76923076923076927</v>
      </c>
      <c r="U9" s="92">
        <f>data!AH92/data!AO92</f>
        <v>0.1076923076923077</v>
      </c>
      <c r="V9" s="97">
        <f>data!AI92/data!AO92</f>
        <v>0.70769230769230773</v>
      </c>
      <c r="W9" s="56">
        <f t="shared" si="19"/>
        <v>0.81538461538461537</v>
      </c>
      <c r="X9" s="98">
        <f>data!AP92</f>
        <v>104</v>
      </c>
      <c r="Y9" s="96">
        <f>data!AS92/data!BA92</f>
        <v>0.11627906976744186</v>
      </c>
      <c r="Z9" s="93">
        <f>data!AT92/data!BA92</f>
        <v>0.60465116279069764</v>
      </c>
      <c r="AA9" s="55">
        <f t="shared" si="20"/>
        <v>0.72093023255813948</v>
      </c>
      <c r="AB9" s="92">
        <f>data!AU92/data!BB92</f>
        <v>5.0847457627118647E-2</v>
      </c>
      <c r="AC9" s="97">
        <f>data!AV92/data!BB92</f>
        <v>0.71186440677966101</v>
      </c>
      <c r="AD9" s="56">
        <f t="shared" si="21"/>
        <v>0.76271186440677963</v>
      </c>
      <c r="AE9" s="98">
        <f>data!BC92</f>
        <v>102</v>
      </c>
      <c r="AF9" s="96">
        <f>data!BF92/data!BN92</f>
        <v>0.11864406779661017</v>
      </c>
      <c r="AG9" s="93">
        <f>data!BG92/data!BN92</f>
        <v>0.74576271186440679</v>
      </c>
      <c r="AH9" s="55"/>
      <c r="AI9" s="92">
        <f>data!BH92/data!BO92</f>
        <v>7.575757575757576E-2</v>
      </c>
      <c r="AJ9" s="97">
        <f>data!BI92/data!BO92</f>
        <v>0.63636363636363635</v>
      </c>
      <c r="AK9" s="56">
        <f t="shared" si="23"/>
        <v>0.71212121212121215</v>
      </c>
      <c r="AL9" s="98">
        <f>data!BP92</f>
        <v>125</v>
      </c>
      <c r="AM9" s="96">
        <f>IFERROR(data!BS92/data!$CA92," ")</f>
        <v>0.15384615384615385</v>
      </c>
      <c r="AN9" s="93">
        <f>IFERROR(data!BT92/data!$CA92," ")</f>
        <v>0.53846153846153844</v>
      </c>
      <c r="AO9" s="55">
        <f t="shared" si="24"/>
        <v>0.69230769230769229</v>
      </c>
      <c r="AP9" s="92">
        <f>IFERROR(data!BU92/data!$CB92," ")</f>
        <v>1.2658227848101266E-2</v>
      </c>
      <c r="AQ9" s="97">
        <f>IFERROR(data!BV92/data!$CB92," ")</f>
        <v>0.65822784810126578</v>
      </c>
      <c r="AR9" s="56">
        <f t="shared" si="25"/>
        <v>0.670886075949367</v>
      </c>
      <c r="AS9" s="98">
        <f>data!CC92</f>
        <v>131</v>
      </c>
      <c r="AT9" s="96">
        <f>IFERROR(data!CF92/data!$CN92," ")</f>
        <v>0.10810810810810811</v>
      </c>
      <c r="AU9" s="93">
        <f>IFERROR(data!CG92/data!$CN92," ")</f>
        <v>0.6216216216216216</v>
      </c>
      <c r="AV9" s="55">
        <f t="shared" si="26"/>
        <v>0.72972972972972971</v>
      </c>
      <c r="AW9" s="92">
        <f>IFERROR(data!CH92/data!$CO92," ")</f>
        <v>8.0645161290322578E-2</v>
      </c>
      <c r="AX9" s="97">
        <f>IFERROR(data!CI92/data!$CO92," ")</f>
        <v>0.4838709677419355</v>
      </c>
      <c r="AY9" s="56">
        <f t="shared" si="27"/>
        <v>0.56451612903225812</v>
      </c>
      <c r="AZ9" s="128">
        <f>data!CP92</f>
        <v>99</v>
      </c>
      <c r="BA9" s="137">
        <f>IFERROR(data!CS92/data!$DA92," ")</f>
        <v>0.11363636363636363</v>
      </c>
      <c r="BB9" s="123">
        <f>IFERROR(data!CT92/data!$DA92," ")</f>
        <v>0.56818181818181823</v>
      </c>
      <c r="BC9" s="124">
        <f t="shared" si="28"/>
        <v>0.68181818181818188</v>
      </c>
      <c r="BD9" s="123">
        <f>IFERROR(data!CU92/data!$DB92," ")</f>
        <v>2.9411764705882353E-2</v>
      </c>
      <c r="BE9" s="123">
        <f>IFERROR(data!CV92/data!$DB92," ")</f>
        <v>0.61764705882352944</v>
      </c>
      <c r="BF9" s="124">
        <f t="shared" si="29"/>
        <v>0.6470588235294118</v>
      </c>
      <c r="BG9" s="98">
        <f>data!DC92</f>
        <v>112</v>
      </c>
      <c r="BH9" s="149">
        <f>IFERROR(data!DF92/data!$DN92," ")</f>
        <v>0.13207547169811321</v>
      </c>
      <c r="BI9" s="130">
        <f>IFERROR(data!DG92/data!$DN92," ")</f>
        <v>0.62264150943396224</v>
      </c>
      <c r="BJ9" s="133">
        <f t="shared" si="30"/>
        <v>0.75471698113207542</v>
      </c>
      <c r="BK9" s="130">
        <f>IFERROR(data!DH92/data!$DO92," ")</f>
        <v>0.14432989690721648</v>
      </c>
      <c r="BL9" s="130">
        <f>IFERROR(data!DI92/data!$DO92," ")</f>
        <v>0.52577319587628868</v>
      </c>
      <c r="BM9" s="133">
        <f t="shared" si="31"/>
        <v>0.67010309278350522</v>
      </c>
      <c r="BN9" s="75">
        <f>data!DP92</f>
        <v>150</v>
      </c>
      <c r="BO9" s="149">
        <f>IFERROR(data!DS92/data!$EA92," ")</f>
        <v>7.3170731707317069E-2</v>
      </c>
      <c r="BP9" s="130">
        <f>IFERROR(data!DT92/data!$EA92," ")</f>
        <v>0.73170731707317072</v>
      </c>
      <c r="BQ9" s="133">
        <f t="shared" si="32"/>
        <v>0.80487804878048774</v>
      </c>
      <c r="BR9" s="130">
        <f>IFERROR(data!DU92/data!$EB92," ")</f>
        <v>4.9382716049382713E-2</v>
      </c>
      <c r="BS9" s="130">
        <f>IFERROR(data!DV92/data!$EB92," ")</f>
        <v>0.53086419753086422</v>
      </c>
      <c r="BT9" s="133">
        <f t="shared" si="33"/>
        <v>0.58024691358024694</v>
      </c>
      <c r="BU9" s="75">
        <f>data!EC92</f>
        <v>122</v>
      </c>
    </row>
    <row r="10" spans="1:73" s="34" customFormat="1" x14ac:dyDescent="0.25">
      <c r="A10" s="27"/>
      <c r="B10" s="30" t="s">
        <v>8</v>
      </c>
      <c r="C10" s="30" t="s">
        <v>136</v>
      </c>
      <c r="D10" s="30"/>
      <c r="E10" s="30"/>
      <c r="F10" s="25"/>
      <c r="G10" s="29">
        <f>data!H93/data!O93</f>
        <v>0.5</v>
      </c>
      <c r="H10" s="31">
        <f>data!I93/data!O93</f>
        <v>0</v>
      </c>
      <c r="I10" s="40">
        <f t="shared" si="15"/>
        <v>0.5</v>
      </c>
      <c r="J10" s="47">
        <f>data!P93</f>
        <v>2</v>
      </c>
      <c r="K10" s="33"/>
      <c r="L10" s="30"/>
      <c r="M10" s="25"/>
      <c r="N10" s="29"/>
      <c r="O10" s="31"/>
      <c r="P10" s="40"/>
      <c r="Q10" s="47">
        <f>data!AC93</f>
        <v>0</v>
      </c>
      <c r="R10" s="33"/>
      <c r="S10" s="30"/>
      <c r="T10" s="25"/>
      <c r="U10" s="29"/>
      <c r="V10" s="31"/>
      <c r="W10" s="40"/>
      <c r="X10" s="47">
        <f>data!AP93</f>
        <v>0</v>
      </c>
      <c r="Y10" s="33"/>
      <c r="Z10" s="30"/>
      <c r="AA10" s="25"/>
      <c r="AB10" s="29">
        <f>data!AU93/data!BB93</f>
        <v>0</v>
      </c>
      <c r="AC10" s="31">
        <f>data!AV93/data!BB93</f>
        <v>0</v>
      </c>
      <c r="AD10" s="40">
        <f t="shared" si="21"/>
        <v>0</v>
      </c>
      <c r="AE10" s="47">
        <f>data!BC93</f>
        <v>1</v>
      </c>
      <c r="AF10" s="33"/>
      <c r="AG10" s="30"/>
      <c r="AH10" s="25"/>
      <c r="AI10" s="29"/>
      <c r="AJ10" s="31"/>
      <c r="AK10" s="40">
        <f t="shared" si="23"/>
        <v>0</v>
      </c>
      <c r="AL10" s="47">
        <f>data!BP93</f>
        <v>0</v>
      </c>
      <c r="AM10" s="33" t="str">
        <f>IFERROR(data!BS93/data!$CA93," ")</f>
        <v xml:space="preserve"> </v>
      </c>
      <c r="AN10" s="30" t="str">
        <f>IFERROR(data!BT93/data!$CA93," ")</f>
        <v xml:space="preserve"> </v>
      </c>
      <c r="AO10" s="25" t="str">
        <f t="shared" si="24"/>
        <v xml:space="preserve"> </v>
      </c>
      <c r="AP10" s="29" t="str">
        <f>IFERROR(data!BU93/data!$CB93," ")</f>
        <v xml:space="preserve"> </v>
      </c>
      <c r="AQ10" s="31" t="str">
        <f>IFERROR(data!BV93/data!$CB93," ")</f>
        <v xml:space="preserve"> </v>
      </c>
      <c r="AR10" s="40" t="str">
        <f t="shared" si="25"/>
        <v xml:space="preserve"> </v>
      </c>
      <c r="AS10" s="47">
        <f>data!CC93</f>
        <v>0</v>
      </c>
      <c r="AT10" s="33" t="str">
        <f>IFERROR(data!CF93/data!$CN93," ")</f>
        <v xml:space="preserve"> </v>
      </c>
      <c r="AU10" s="30" t="str">
        <f>IFERROR(data!CG93/data!$CN93," ")</f>
        <v xml:space="preserve"> </v>
      </c>
      <c r="AV10" s="25" t="str">
        <f>IFERROR(AT10+AU10," ")</f>
        <v xml:space="preserve"> </v>
      </c>
      <c r="AW10" s="29" t="str">
        <f>IFERROR(data!CH93/data!$CO93," ")</f>
        <v xml:space="preserve"> </v>
      </c>
      <c r="AX10" s="31" t="str">
        <f>IFERROR(data!CI93/data!$CO93," ")</f>
        <v xml:space="preserve"> </v>
      </c>
      <c r="AY10" s="40" t="str">
        <f>IFERROR(AW10+AX10," ")</f>
        <v xml:space="preserve"> </v>
      </c>
      <c r="AZ10" s="126">
        <f>data!CP93</f>
        <v>0</v>
      </c>
      <c r="BA10" s="137" t="str">
        <f>IFERROR(data!CS93/data!$DA93," ")</f>
        <v xml:space="preserve"> </v>
      </c>
      <c r="BB10" s="123" t="str">
        <f>IFERROR(data!CT93/data!$DA93," ")</f>
        <v xml:space="preserve"> </v>
      </c>
      <c r="BC10" s="124" t="str">
        <f>IFERROR(BA10+BB10," ")</f>
        <v xml:space="preserve"> </v>
      </c>
      <c r="BD10" s="123" t="str">
        <f>IFERROR(data!CU93/data!$DB93," ")</f>
        <v xml:space="preserve"> </v>
      </c>
      <c r="BE10" s="123" t="str">
        <f>IFERROR(data!CV93/data!$DB93," ")</f>
        <v xml:space="preserve"> </v>
      </c>
      <c r="BF10" s="124" t="str">
        <f>IFERROR(BD10+BE10," ")</f>
        <v xml:space="preserve"> </v>
      </c>
      <c r="BG10" s="98">
        <f>data!DC93</f>
        <v>0</v>
      </c>
      <c r="BH10" s="149" t="str">
        <f>IFERROR(data!DF93/data!$DN93," ")</f>
        <v xml:space="preserve"> </v>
      </c>
      <c r="BI10" s="130" t="str">
        <f>IFERROR(data!DG93/data!$DN93," ")</f>
        <v xml:space="preserve"> </v>
      </c>
      <c r="BJ10" s="133" t="str">
        <f t="shared" si="30"/>
        <v xml:space="preserve"> </v>
      </c>
      <c r="BK10" s="130" t="str">
        <f>IFERROR(data!DH93/data!$DO93," ")</f>
        <v xml:space="preserve"> </v>
      </c>
      <c r="BL10" s="130" t="str">
        <f>IFERROR(data!DI93/data!$DO93," ")</f>
        <v xml:space="preserve"> </v>
      </c>
      <c r="BM10" s="133" t="str">
        <f t="shared" si="31"/>
        <v xml:space="preserve"> </v>
      </c>
      <c r="BN10" s="75">
        <f>data!DP93</f>
        <v>0</v>
      </c>
      <c r="BO10" s="149" t="str">
        <f>IFERROR(data!DS93/data!$EA93," ")</f>
        <v xml:space="preserve"> </v>
      </c>
      <c r="BP10" s="130" t="str">
        <f>IFERROR(data!DT93/data!$EA93," ")</f>
        <v xml:space="preserve"> </v>
      </c>
      <c r="BQ10" s="133" t="str">
        <f t="shared" si="32"/>
        <v xml:space="preserve"> </v>
      </c>
      <c r="BR10" s="130" t="str">
        <f>IFERROR(data!DU93/data!$EB93," ")</f>
        <v xml:space="preserve"> </v>
      </c>
      <c r="BS10" s="130" t="str">
        <f>IFERROR(data!DV93/data!$EB93," ")</f>
        <v xml:space="preserve"> </v>
      </c>
      <c r="BT10" s="133" t="str">
        <f t="shared" si="33"/>
        <v xml:space="preserve"> </v>
      </c>
      <c r="BU10" s="75">
        <f>data!EC93</f>
        <v>0</v>
      </c>
    </row>
    <row r="11" spans="1:73" s="34" customFormat="1" ht="15.75" thickBot="1" x14ac:dyDescent="0.3">
      <c r="A11" s="86"/>
      <c r="B11" s="148"/>
      <c r="C11" s="148"/>
      <c r="D11" s="58">
        <f>data!F94/data!N94</f>
        <v>0.33584905660377357</v>
      </c>
      <c r="E11" s="58">
        <f>data!G94/data!N94</f>
        <v>0.33962264150943394</v>
      </c>
      <c r="F11" s="43">
        <f t="shared" ref="F11" si="34">D11+E11</f>
        <v>0.67547169811320751</v>
      </c>
      <c r="G11" s="59">
        <f>data!H94/data!O94</f>
        <v>0.23853211009174313</v>
      </c>
      <c r="H11" s="60">
        <f>data!I94/data!O94</f>
        <v>0.44954128440366975</v>
      </c>
      <c r="I11" s="44">
        <f t="shared" ref="I11" si="35">G11+H11</f>
        <v>0.68807339449541294</v>
      </c>
      <c r="J11" s="61">
        <f>data!P94</f>
        <v>639</v>
      </c>
      <c r="K11" s="57">
        <f>data!S94/data!AA94</f>
        <v>0.31589958158995818</v>
      </c>
      <c r="L11" s="58">
        <f>data!T94/data!AA94</f>
        <v>0.34518828451882844</v>
      </c>
      <c r="M11" s="43">
        <f t="shared" ref="M11" si="36">K11+L11</f>
        <v>0.66108786610878667</v>
      </c>
      <c r="N11" s="59">
        <f>data!U94/data!AB94</f>
        <v>0.29126213592233008</v>
      </c>
      <c r="O11" s="60">
        <f>data!V94/data!AB94</f>
        <v>0.44660194174757284</v>
      </c>
      <c r="P11" s="44">
        <f t="shared" ref="P11" si="37">N11+O11</f>
        <v>0.73786407766990292</v>
      </c>
      <c r="Q11" s="61">
        <f>data!AC94</f>
        <v>581</v>
      </c>
      <c r="R11" s="57">
        <f>data!AF94/data!AN94</f>
        <v>0.36830357142857145</v>
      </c>
      <c r="S11" s="58">
        <f>data!AG94/data!AN94</f>
        <v>0.32142857142857145</v>
      </c>
      <c r="T11" s="43">
        <f t="shared" ref="T11" si="38">R11+S11</f>
        <v>0.6897321428571429</v>
      </c>
      <c r="U11" s="59">
        <f>data!AH94/data!AO94</f>
        <v>0.16666666666666666</v>
      </c>
      <c r="V11" s="60">
        <f>data!AI94/data!AO94</f>
        <v>0.5714285714285714</v>
      </c>
      <c r="W11" s="44">
        <f t="shared" ref="W11" si="39">U11+V11</f>
        <v>0.73809523809523803</v>
      </c>
      <c r="X11" s="61">
        <f>data!AP94</f>
        <v>532</v>
      </c>
      <c r="Y11" s="57">
        <f>data!AS94/data!BA94</f>
        <v>0.34968017057569295</v>
      </c>
      <c r="Z11" s="58">
        <f>data!AT94/data!BA94</f>
        <v>0.35394456289978676</v>
      </c>
      <c r="AA11" s="43">
        <f t="shared" ref="AA11" si="40">Y11+Z11</f>
        <v>0.70362473347547971</v>
      </c>
      <c r="AB11" s="59">
        <f>data!AU94/data!BB94</f>
        <v>0.15384615384615385</v>
      </c>
      <c r="AC11" s="60">
        <f>data!AV94/data!BB94</f>
        <v>0.57692307692307687</v>
      </c>
      <c r="AD11" s="44">
        <f t="shared" ref="AD11" si="41">AB11+AC11</f>
        <v>0.73076923076923073</v>
      </c>
      <c r="AE11" s="61">
        <f>data!BC94</f>
        <v>547</v>
      </c>
      <c r="AF11" s="57">
        <f>data!BF94/data!BN94</f>
        <v>0.32539682539682541</v>
      </c>
      <c r="AG11" s="58">
        <f>data!BG94/data!BN94</f>
        <v>0.3968253968253968</v>
      </c>
      <c r="AH11" s="43">
        <f t="shared" ref="AH11" si="42">AF11+AG11</f>
        <v>0.72222222222222221</v>
      </c>
      <c r="AI11" s="59">
        <f>data!BH94/data!BO94</f>
        <v>0.16129032258064516</v>
      </c>
      <c r="AJ11" s="60">
        <f>data!BI94/data!BO94</f>
        <v>0.5376344086021505</v>
      </c>
      <c r="AK11" s="44">
        <f t="shared" ref="AK11" si="43">AI11+AJ11</f>
        <v>0.69892473118279563</v>
      </c>
      <c r="AL11" s="61">
        <f>data!BP94</f>
        <v>597</v>
      </c>
      <c r="AM11" s="57">
        <f>IFERROR(data!BS94/data!$CA94," ")</f>
        <v>0.2874015748031496</v>
      </c>
      <c r="AN11" s="58">
        <f>IFERROR(data!BT94/data!$CA94," ")</f>
        <v>0.37204724409448819</v>
      </c>
      <c r="AO11" s="43">
        <f t="shared" ref="AO11" si="44">IFERROR(AM11+AN11," ")</f>
        <v>0.65944881889763773</v>
      </c>
      <c r="AP11" s="59">
        <f>IFERROR(data!BU94/data!$CB94," ")</f>
        <v>6.1224489795918366E-2</v>
      </c>
      <c r="AQ11" s="60">
        <f>IFERROR(data!BV94/data!$CB94," ")</f>
        <v>0.61224489795918369</v>
      </c>
      <c r="AR11" s="44">
        <f t="shared" ref="AR11" si="45">IFERROR(AP11+AQ11," ")</f>
        <v>0.67346938775510201</v>
      </c>
      <c r="AS11" s="61">
        <f>data!CC94</f>
        <v>606</v>
      </c>
      <c r="AT11" s="57">
        <f>IFERROR(data!CF94/data!$CN94," ")</f>
        <v>0.29876543209876544</v>
      </c>
      <c r="AU11" s="58">
        <f>IFERROR(data!CG94/data!$CN94," ")</f>
        <v>0.37037037037037035</v>
      </c>
      <c r="AV11" s="43">
        <f t="shared" ref="AV11" si="46">IFERROR(AT11+AU11," ")</f>
        <v>0.66913580246913584</v>
      </c>
      <c r="AW11" s="59">
        <f>IFERROR(data!CH94/data!$CO94," ")</f>
        <v>0.13750000000000001</v>
      </c>
      <c r="AX11" s="60">
        <f>IFERROR(data!CI94/data!$CO94," ")</f>
        <v>0.45</v>
      </c>
      <c r="AY11" s="44">
        <f t="shared" ref="AY11" si="47">IFERROR(AW11+AX11," ")</f>
        <v>0.58750000000000002</v>
      </c>
      <c r="AZ11" s="132">
        <f>data!CP94</f>
        <v>485</v>
      </c>
      <c r="BA11" s="211">
        <f>IFERROR(data!CS94/data!$DA94," ")</f>
        <v>0.39051094890510951</v>
      </c>
      <c r="BB11" s="138">
        <f>IFERROR(data!CT94/data!$DA94," ")</f>
        <v>0.34306569343065696</v>
      </c>
      <c r="BC11" s="138">
        <f t="shared" ref="BC11" si="48">IFERROR(BA11+BB11," ")</f>
        <v>0.73357664233576647</v>
      </c>
      <c r="BD11" s="138">
        <f>IFERROR(data!CU94/data!$DB94," ")</f>
        <v>0.11363636363636363</v>
      </c>
      <c r="BE11" s="138">
        <f>IFERROR(data!CV94/data!$DB94," ")</f>
        <v>0.52272727272727271</v>
      </c>
      <c r="BF11" s="138">
        <f t="shared" ref="BF11" si="49">IFERROR(BD11+BE11," ")</f>
        <v>0.63636363636363635</v>
      </c>
      <c r="BG11" s="61">
        <f>data!DC94</f>
        <v>362</v>
      </c>
      <c r="BH11" s="212">
        <f>IFERROR(data!DF94/data!$DN94," ")</f>
        <v>0.34285714285714286</v>
      </c>
      <c r="BI11" s="212">
        <f>IFERROR(data!DG94/data!$DN94," ")</f>
        <v>0.42040816326530611</v>
      </c>
      <c r="BJ11" s="138">
        <f t="shared" ref="BJ11" si="50">IFERROR(BH11+BI11," ")</f>
        <v>0.76326530612244903</v>
      </c>
      <c r="BK11" s="138">
        <f>IFERROR(data!DH94/data!$DO94," ")</f>
        <v>0.17307692307692307</v>
      </c>
      <c r="BL11" s="138">
        <f>IFERROR(data!DI81/data!$DO81," ")</f>
        <v>0.77777777777777779</v>
      </c>
      <c r="BM11" s="138">
        <f t="shared" ref="BM11" si="51">IFERROR(BK11+BL11," ")</f>
        <v>0.95085470085470081</v>
      </c>
      <c r="BN11" s="61">
        <f>data!DP94</f>
        <v>349</v>
      </c>
      <c r="BO11" s="212">
        <f>IFERROR(data!DS94/data!$EA94," ")</f>
        <v>0.3991031390134529</v>
      </c>
      <c r="BP11" s="212">
        <f>IFERROR(data!DT94/data!$EA94," ")</f>
        <v>0.39013452914798208</v>
      </c>
      <c r="BQ11" s="138">
        <f t="shared" si="32"/>
        <v>0.78923766816143504</v>
      </c>
      <c r="BR11" s="138">
        <f>IFERROR(data!DU94/data!$EB94," ")</f>
        <v>6.8181818181818177E-2</v>
      </c>
      <c r="BS11" s="138">
        <f>IFERROR(data!DV94/data!$EB94," ")</f>
        <v>0.51136363636363635</v>
      </c>
      <c r="BT11" s="138">
        <f t="shared" si="33"/>
        <v>0.57954545454545459</v>
      </c>
      <c r="BU11" s="61">
        <f>data!EC94</f>
        <v>311</v>
      </c>
    </row>
    <row r="13" spans="1:73" x14ac:dyDescent="0.25">
      <c r="C13" t="s">
        <v>107</v>
      </c>
    </row>
    <row r="14" spans="1:73" x14ac:dyDescent="0.25">
      <c r="C14" s="39" t="s">
        <v>108</v>
      </c>
    </row>
    <row r="15" spans="1:73" x14ac:dyDescent="0.25">
      <c r="C15" s="39" t="s">
        <v>109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54FDF-5EE3-49D3-BBD5-5874D81F4E5F}">
  <dimension ref="A1:BS17"/>
  <sheetViews>
    <sheetView workbookViewId="0">
      <pane xSplit="1" topLeftCell="AZ1" activePane="topRight" state="frozen"/>
      <selection pane="topRight" activeCell="A12" sqref="A12:XFD12"/>
    </sheetView>
  </sheetViews>
  <sheetFormatPr defaultColWidth="9.140625" defaultRowHeight="15" x14ac:dyDescent="0.25"/>
  <cols>
    <col min="1" max="1" width="47.140625" style="34" customWidth="1"/>
    <col min="2" max="14" width="9.140625" style="161"/>
    <col min="15" max="15" width="9.140625" style="162"/>
    <col min="16" max="21" width="9.140625" style="161"/>
    <col min="22" max="22" width="9.140625" style="162"/>
    <col min="23" max="28" width="9.140625" style="161"/>
    <col min="29" max="29" width="9.140625" style="162"/>
    <col min="30" max="35" width="9.140625" style="161"/>
    <col min="36" max="36" width="9.140625" style="162"/>
    <col min="37" max="42" width="9.140625" style="161"/>
    <col min="43" max="43" width="9.140625" style="162"/>
    <col min="44" max="49" width="9.140625" style="161"/>
    <col min="50" max="50" width="9.140625" style="162"/>
    <col min="51" max="56" width="9.140625" style="161"/>
    <col min="57" max="57" width="9.140625" style="162"/>
    <col min="58" max="63" width="9.140625" style="161"/>
    <col min="64" max="64" width="9.140625" style="162"/>
    <col min="65" max="70" width="9.140625" style="161"/>
    <col min="71" max="71" width="9.140625" style="162"/>
    <col min="72" max="16384" width="9.140625" style="34"/>
  </cols>
  <sheetData>
    <row r="1" spans="1:71" ht="18.75" customHeight="1" thickBot="1" x14ac:dyDescent="0.35">
      <c r="A1" s="160" t="s">
        <v>91</v>
      </c>
    </row>
    <row r="2" spans="1:71" customFormat="1" x14ac:dyDescent="0.25">
      <c r="A2" s="3"/>
      <c r="B2" s="7" t="s">
        <v>93</v>
      </c>
      <c r="C2" s="5"/>
      <c r="D2" s="5"/>
      <c r="E2" s="5"/>
      <c r="F2" s="5"/>
      <c r="G2" s="5"/>
      <c r="H2" s="6"/>
      <c r="I2" s="7" t="s">
        <v>94</v>
      </c>
      <c r="J2" s="5"/>
      <c r="K2" s="5"/>
      <c r="L2" s="5"/>
      <c r="M2" s="5"/>
      <c r="N2" s="5"/>
      <c r="O2" s="163"/>
      <c r="P2" s="7" t="s">
        <v>95</v>
      </c>
      <c r="Q2" s="5"/>
      <c r="R2" s="5"/>
      <c r="S2" s="5"/>
      <c r="T2" s="5"/>
      <c r="U2" s="5"/>
      <c r="V2" s="163"/>
      <c r="W2" s="7" t="s">
        <v>96</v>
      </c>
      <c r="X2" s="5"/>
      <c r="Y2" s="5"/>
      <c r="Z2" s="5"/>
      <c r="AA2" s="5"/>
      <c r="AB2" s="5"/>
      <c r="AC2" s="163"/>
      <c r="AD2" s="7" t="s">
        <v>110</v>
      </c>
      <c r="AE2" s="5"/>
      <c r="AF2" s="5"/>
      <c r="AG2" s="5"/>
      <c r="AH2" s="5"/>
      <c r="AI2" s="5"/>
      <c r="AJ2" s="163"/>
      <c r="AK2" s="7" t="s">
        <v>140</v>
      </c>
      <c r="AL2" s="5"/>
      <c r="AM2" s="5"/>
      <c r="AN2" s="5"/>
      <c r="AO2" s="5"/>
      <c r="AP2" s="5"/>
      <c r="AQ2" s="163"/>
      <c r="AR2" s="7" t="s">
        <v>143</v>
      </c>
      <c r="AS2" s="5"/>
      <c r="AT2" s="5"/>
      <c r="AU2" s="5"/>
      <c r="AV2" s="5"/>
      <c r="AW2" s="5"/>
      <c r="AX2" s="163"/>
      <c r="AY2" s="7" t="s">
        <v>146</v>
      </c>
      <c r="AZ2" s="5"/>
      <c r="BA2" s="5"/>
      <c r="BB2" s="5"/>
      <c r="BC2" s="5"/>
      <c r="BD2" s="5"/>
      <c r="BE2" s="166"/>
      <c r="BF2" s="7" t="s">
        <v>151</v>
      </c>
      <c r="BG2" s="5"/>
      <c r="BH2" s="5"/>
      <c r="BI2" s="5"/>
      <c r="BJ2" s="5"/>
      <c r="BK2" s="5"/>
      <c r="BL2" s="163"/>
      <c r="BM2" s="7" t="s">
        <v>157</v>
      </c>
      <c r="BN2" s="5"/>
      <c r="BO2" s="5"/>
      <c r="BP2" s="5"/>
      <c r="BQ2" s="5"/>
      <c r="BR2" s="5"/>
      <c r="BS2" s="163"/>
    </row>
    <row r="3" spans="1:71" s="15" customFormat="1" ht="15" customHeight="1" x14ac:dyDescent="0.25">
      <c r="A3" s="8"/>
      <c r="B3" s="14" t="s">
        <v>97</v>
      </c>
      <c r="C3" s="11"/>
      <c r="D3" s="11"/>
      <c r="E3" s="11"/>
      <c r="F3" s="11"/>
      <c r="G3" s="12"/>
      <c r="H3" s="13" t="s">
        <v>98</v>
      </c>
      <c r="I3" s="14" t="s">
        <v>97</v>
      </c>
      <c r="J3" s="11"/>
      <c r="K3" s="11"/>
      <c r="L3" s="11"/>
      <c r="M3" s="11"/>
      <c r="N3" s="12"/>
      <c r="O3" s="164" t="s">
        <v>98</v>
      </c>
      <c r="P3" s="14" t="s">
        <v>97</v>
      </c>
      <c r="Q3" s="11"/>
      <c r="R3" s="11"/>
      <c r="S3" s="11"/>
      <c r="T3" s="11"/>
      <c r="U3" s="12"/>
      <c r="V3" s="164" t="s">
        <v>98</v>
      </c>
      <c r="W3" s="14" t="s">
        <v>97</v>
      </c>
      <c r="X3" s="11"/>
      <c r="Y3" s="11"/>
      <c r="Z3" s="11"/>
      <c r="AA3" s="11"/>
      <c r="AB3" s="12"/>
      <c r="AC3" s="164" t="s">
        <v>98</v>
      </c>
      <c r="AD3" s="14" t="s">
        <v>97</v>
      </c>
      <c r="AE3" s="11"/>
      <c r="AF3" s="11"/>
      <c r="AG3" s="11"/>
      <c r="AH3" s="11"/>
      <c r="AI3" s="12"/>
      <c r="AJ3" s="164" t="s">
        <v>98</v>
      </c>
      <c r="AK3" s="14" t="s">
        <v>97</v>
      </c>
      <c r="AL3" s="11"/>
      <c r="AM3" s="11"/>
      <c r="AN3" s="11"/>
      <c r="AO3" s="11"/>
      <c r="AP3" s="12"/>
      <c r="AQ3" s="164" t="s">
        <v>98</v>
      </c>
      <c r="AR3" s="14" t="s">
        <v>97</v>
      </c>
      <c r="AS3" s="11"/>
      <c r="AT3" s="11"/>
      <c r="AU3" s="11"/>
      <c r="AV3" s="11"/>
      <c r="AW3" s="12"/>
      <c r="AX3" s="164" t="s">
        <v>98</v>
      </c>
      <c r="AY3" s="14" t="s">
        <v>97</v>
      </c>
      <c r="AZ3" s="11"/>
      <c r="BA3" s="11"/>
      <c r="BB3" s="11"/>
      <c r="BC3" s="11"/>
      <c r="BD3" s="12"/>
      <c r="BE3" s="167" t="s">
        <v>98</v>
      </c>
      <c r="BF3" s="14" t="s">
        <v>97</v>
      </c>
      <c r="BG3" s="11"/>
      <c r="BH3" s="11"/>
      <c r="BI3" s="11"/>
      <c r="BJ3" s="11"/>
      <c r="BK3" s="12"/>
      <c r="BL3" s="164" t="s">
        <v>98</v>
      </c>
      <c r="BM3" s="14" t="s">
        <v>97</v>
      </c>
      <c r="BN3" s="11"/>
      <c r="BO3" s="11"/>
      <c r="BP3" s="11"/>
      <c r="BQ3" s="11"/>
      <c r="BR3" s="12"/>
      <c r="BS3" s="164" t="s">
        <v>98</v>
      </c>
    </row>
    <row r="4" spans="1:71" s="15" customFormat="1" ht="15" customHeight="1" x14ac:dyDescent="0.25">
      <c r="A4" s="8"/>
      <c r="B4" s="14" t="s">
        <v>99</v>
      </c>
      <c r="C4" s="11"/>
      <c r="D4" s="16"/>
      <c r="E4" s="10" t="s">
        <v>100</v>
      </c>
      <c r="F4" s="17"/>
      <c r="G4" s="16"/>
      <c r="H4" s="13" t="s">
        <v>101</v>
      </c>
      <c r="I4" s="14" t="s">
        <v>99</v>
      </c>
      <c r="J4" s="11"/>
      <c r="K4" s="16"/>
      <c r="L4" s="10" t="s">
        <v>100</v>
      </c>
      <c r="M4" s="17"/>
      <c r="N4" s="16"/>
      <c r="O4" s="164" t="s">
        <v>101</v>
      </c>
      <c r="P4" s="14" t="s">
        <v>99</v>
      </c>
      <c r="Q4" s="11"/>
      <c r="R4" s="16"/>
      <c r="S4" s="10" t="s">
        <v>100</v>
      </c>
      <c r="T4" s="17"/>
      <c r="U4" s="16"/>
      <c r="V4" s="164" t="s">
        <v>101</v>
      </c>
      <c r="W4" s="14" t="s">
        <v>99</v>
      </c>
      <c r="X4" s="11"/>
      <c r="Y4" s="16"/>
      <c r="Z4" s="10" t="s">
        <v>100</v>
      </c>
      <c r="AA4" s="17"/>
      <c r="AB4" s="16"/>
      <c r="AC4" s="164" t="s">
        <v>101</v>
      </c>
      <c r="AD4" s="14" t="s">
        <v>99</v>
      </c>
      <c r="AE4" s="11"/>
      <c r="AF4" s="16"/>
      <c r="AG4" s="10" t="s">
        <v>100</v>
      </c>
      <c r="AH4" s="17"/>
      <c r="AI4" s="16"/>
      <c r="AJ4" s="164" t="s">
        <v>101</v>
      </c>
      <c r="AK4" s="14" t="s">
        <v>99</v>
      </c>
      <c r="AL4" s="11"/>
      <c r="AM4" s="16"/>
      <c r="AN4" s="10" t="s">
        <v>100</v>
      </c>
      <c r="AO4" s="17"/>
      <c r="AP4" s="16"/>
      <c r="AQ4" s="164" t="s">
        <v>101</v>
      </c>
      <c r="AR4" s="14" t="s">
        <v>99</v>
      </c>
      <c r="AS4" s="11"/>
      <c r="AT4" s="16"/>
      <c r="AU4" s="10" t="s">
        <v>100</v>
      </c>
      <c r="AV4" s="17"/>
      <c r="AW4" s="16"/>
      <c r="AX4" s="164" t="s">
        <v>101</v>
      </c>
      <c r="AY4" s="14" t="s">
        <v>99</v>
      </c>
      <c r="AZ4" s="11"/>
      <c r="BA4" s="16"/>
      <c r="BB4" s="10" t="s">
        <v>100</v>
      </c>
      <c r="BC4" s="17"/>
      <c r="BD4" s="16"/>
      <c r="BE4" s="167" t="s">
        <v>101</v>
      </c>
      <c r="BF4" s="14" t="s">
        <v>99</v>
      </c>
      <c r="BG4" s="11"/>
      <c r="BH4" s="16"/>
      <c r="BI4" s="10" t="s">
        <v>100</v>
      </c>
      <c r="BJ4" s="17"/>
      <c r="BK4" s="16"/>
      <c r="BL4" s="164" t="s">
        <v>101</v>
      </c>
      <c r="BM4" s="14" t="s">
        <v>99</v>
      </c>
      <c r="BN4" s="11"/>
      <c r="BO4" s="16"/>
      <c r="BP4" s="10" t="s">
        <v>100</v>
      </c>
      <c r="BQ4" s="17"/>
      <c r="BR4" s="16"/>
      <c r="BS4" s="164" t="s">
        <v>101</v>
      </c>
    </row>
    <row r="5" spans="1:71" s="15" customFormat="1" ht="36.75" customHeight="1" thickBot="1" x14ac:dyDescent="0.3">
      <c r="A5" s="169" t="s">
        <v>152</v>
      </c>
      <c r="B5" s="24" t="s">
        <v>102</v>
      </c>
      <c r="C5" s="21" t="s">
        <v>103</v>
      </c>
      <c r="D5" s="22" t="s">
        <v>104</v>
      </c>
      <c r="E5" s="20" t="s">
        <v>102</v>
      </c>
      <c r="F5" s="21" t="s">
        <v>103</v>
      </c>
      <c r="G5" s="22" t="s">
        <v>104</v>
      </c>
      <c r="H5" s="23"/>
      <c r="I5" s="24" t="s">
        <v>102</v>
      </c>
      <c r="J5" s="21" t="s">
        <v>103</v>
      </c>
      <c r="K5" s="22" t="s">
        <v>104</v>
      </c>
      <c r="L5" s="20" t="s">
        <v>102</v>
      </c>
      <c r="M5" s="21" t="s">
        <v>103</v>
      </c>
      <c r="N5" s="22" t="s">
        <v>104</v>
      </c>
      <c r="O5" s="165"/>
      <c r="P5" s="24" t="s">
        <v>102</v>
      </c>
      <c r="Q5" s="21" t="s">
        <v>103</v>
      </c>
      <c r="R5" s="22" t="s">
        <v>104</v>
      </c>
      <c r="S5" s="20" t="s">
        <v>102</v>
      </c>
      <c r="T5" s="21" t="s">
        <v>103</v>
      </c>
      <c r="U5" s="22" t="s">
        <v>104</v>
      </c>
      <c r="V5" s="165"/>
      <c r="W5" s="24" t="s">
        <v>102</v>
      </c>
      <c r="X5" s="21" t="s">
        <v>103</v>
      </c>
      <c r="Y5" s="22" t="s">
        <v>104</v>
      </c>
      <c r="Z5" s="20" t="s">
        <v>102</v>
      </c>
      <c r="AA5" s="21" t="s">
        <v>103</v>
      </c>
      <c r="AB5" s="22" t="s">
        <v>104</v>
      </c>
      <c r="AC5" s="165"/>
      <c r="AD5" s="24" t="s">
        <v>102</v>
      </c>
      <c r="AE5" s="21" t="s">
        <v>103</v>
      </c>
      <c r="AF5" s="22" t="s">
        <v>104</v>
      </c>
      <c r="AG5" s="20" t="s">
        <v>102</v>
      </c>
      <c r="AH5" s="21" t="s">
        <v>103</v>
      </c>
      <c r="AI5" s="22" t="s">
        <v>104</v>
      </c>
      <c r="AJ5" s="165"/>
      <c r="AK5" s="24" t="s">
        <v>102</v>
      </c>
      <c r="AL5" s="21" t="s">
        <v>103</v>
      </c>
      <c r="AM5" s="22" t="s">
        <v>104</v>
      </c>
      <c r="AN5" s="20" t="s">
        <v>102</v>
      </c>
      <c r="AO5" s="21" t="s">
        <v>103</v>
      </c>
      <c r="AP5" s="22" t="s">
        <v>104</v>
      </c>
      <c r="AQ5" s="165"/>
      <c r="AR5" s="24" t="s">
        <v>102</v>
      </c>
      <c r="AS5" s="21" t="s">
        <v>103</v>
      </c>
      <c r="AT5" s="22" t="s">
        <v>104</v>
      </c>
      <c r="AU5" s="20" t="s">
        <v>102</v>
      </c>
      <c r="AV5" s="21" t="s">
        <v>103</v>
      </c>
      <c r="AW5" s="22" t="s">
        <v>104</v>
      </c>
      <c r="AX5" s="165"/>
      <c r="AY5" s="24" t="s">
        <v>102</v>
      </c>
      <c r="AZ5" s="21" t="s">
        <v>103</v>
      </c>
      <c r="BA5" s="22" t="s">
        <v>104</v>
      </c>
      <c r="BB5" s="20" t="s">
        <v>102</v>
      </c>
      <c r="BC5" s="21" t="s">
        <v>103</v>
      </c>
      <c r="BD5" s="22" t="s">
        <v>104</v>
      </c>
      <c r="BE5" s="168"/>
      <c r="BF5" s="24" t="s">
        <v>102</v>
      </c>
      <c r="BG5" s="21" t="s">
        <v>103</v>
      </c>
      <c r="BH5" s="22" t="s">
        <v>104</v>
      </c>
      <c r="BI5" s="20" t="s">
        <v>102</v>
      </c>
      <c r="BJ5" s="21" t="s">
        <v>103</v>
      </c>
      <c r="BK5" s="22" t="s">
        <v>104</v>
      </c>
      <c r="BL5" s="165"/>
      <c r="BM5" s="24" t="s">
        <v>102</v>
      </c>
      <c r="BN5" s="21" t="s">
        <v>103</v>
      </c>
      <c r="BO5" s="22" t="s">
        <v>104</v>
      </c>
      <c r="BP5" s="20" t="s">
        <v>102</v>
      </c>
      <c r="BQ5" s="21" t="s">
        <v>103</v>
      </c>
      <c r="BR5" s="22" t="s">
        <v>104</v>
      </c>
      <c r="BS5" s="165"/>
    </row>
    <row r="6" spans="1:71" ht="15.75" thickTop="1" x14ac:dyDescent="0.25">
      <c r="A6" s="207" t="s">
        <v>153</v>
      </c>
      <c r="B6" s="93">
        <f>data!F51/data!$N51</f>
        <v>0.1586466165413534</v>
      </c>
      <c r="C6" s="93">
        <f>data!G51/data!$N51</f>
        <v>0.67593984962406017</v>
      </c>
      <c r="D6" s="55">
        <f>B6+C6</f>
        <v>0.83458646616541354</v>
      </c>
      <c r="E6" s="92">
        <f>data!H51/data!$O51</f>
        <v>0.12313167259786477</v>
      </c>
      <c r="F6" s="93">
        <f>data!I51/data!$O51</f>
        <v>0.65978647686832737</v>
      </c>
      <c r="G6" s="94">
        <f>E6+F6</f>
        <v>0.78291814946619209</v>
      </c>
      <c r="H6" s="139">
        <f>data!P51</f>
        <v>4065</v>
      </c>
      <c r="I6" s="92">
        <f>data!S51/data!$AA51</f>
        <v>0.16145038167938933</v>
      </c>
      <c r="J6" s="93">
        <f>data!T51/data!$AA51</f>
        <v>0.67404580152671756</v>
      </c>
      <c r="K6" s="55">
        <f>I6+J6</f>
        <v>0.83549618320610686</v>
      </c>
      <c r="L6" s="92">
        <f>data!U51/data!$AB51</f>
        <v>0.12181528662420382</v>
      </c>
      <c r="M6" s="93">
        <f>data!V51/data!$AB51</f>
        <v>0.64968152866242035</v>
      </c>
      <c r="N6" s="94">
        <f>L6+M6</f>
        <v>0.77149681528662417</v>
      </c>
      <c r="O6" s="139">
        <f>data!AC51</f>
        <v>3876</v>
      </c>
      <c r="P6" s="92">
        <f>data!AF51/data!$AN51</f>
        <v>0.17565922920892496</v>
      </c>
      <c r="Q6" s="93">
        <f>data!AG51/data!$AN51</f>
        <v>0.66937119675456391</v>
      </c>
      <c r="R6" s="55">
        <f>P6+Q6</f>
        <v>0.84503042596348887</v>
      </c>
      <c r="S6" s="92">
        <f>data!AH51/data!$AO51</f>
        <v>8.7387387387387383E-2</v>
      </c>
      <c r="T6" s="93">
        <f>data!AI51/data!$AO51</f>
        <v>0.72702702702702704</v>
      </c>
      <c r="U6" s="94">
        <f>S6+T6</f>
        <v>0.81441441441441442</v>
      </c>
      <c r="V6" s="139">
        <f>data!AP51</f>
        <v>3575</v>
      </c>
      <c r="W6" s="92">
        <f>data!AS51/data!$BA51</f>
        <v>0.16914062499999999</v>
      </c>
      <c r="X6" s="93">
        <f>data!AT51/data!$BA51</f>
        <v>0.66914062500000004</v>
      </c>
      <c r="Y6" s="55">
        <f>W6+X6</f>
        <v>0.83828125000000009</v>
      </c>
      <c r="Z6" s="92">
        <f>data!AU51/data!$BB51</f>
        <v>8.9952153110047853E-2</v>
      </c>
      <c r="AA6" s="93">
        <f>data!AV51/data!$BB51</f>
        <v>0.71578947368421053</v>
      </c>
      <c r="AB6" s="94">
        <f>Z6+AA6</f>
        <v>0.80574162679425843</v>
      </c>
      <c r="AC6" s="139">
        <f>data!BC51</f>
        <v>3605</v>
      </c>
      <c r="AD6" s="92">
        <f>data!BF51/data!$BN51</f>
        <v>0.1866614048934491</v>
      </c>
      <c r="AE6" s="93">
        <f>data!BG51/data!$BN51</f>
        <v>0.66850828729281764</v>
      </c>
      <c r="AF6" s="55">
        <f>AD6+AE6</f>
        <v>0.85516969218626671</v>
      </c>
      <c r="AG6" s="92">
        <f>data!BH51/data!$BO51</f>
        <v>9.8878695208970441E-2</v>
      </c>
      <c r="AH6" s="93">
        <f>data!BI51/data!$BO51</f>
        <v>0.71661569826707439</v>
      </c>
      <c r="AI6" s="94">
        <f>AG6+AH6</f>
        <v>0.8154943934760448</v>
      </c>
      <c r="AJ6" s="139">
        <f>data!BP51</f>
        <v>3515</v>
      </c>
      <c r="AK6" s="92">
        <f>IFERROR(data!BS51/data!$CA51," ")</f>
        <v>0.12913771965672252</v>
      </c>
      <c r="AL6" s="93">
        <f>IFERROR(data!BT51/data!$CA51," ")</f>
        <v>0.67102574581119734</v>
      </c>
      <c r="AM6" s="55">
        <f>AK6+AL6</f>
        <v>0.80016346546791983</v>
      </c>
      <c r="AN6" s="92">
        <f>IFERROR(data!BU51/data!$CB51," ")</f>
        <v>6.9238377843719084E-2</v>
      </c>
      <c r="AO6" s="93">
        <f>IFERROR(data!BV51/data!$CB51," ")</f>
        <v>0.69831849653808109</v>
      </c>
      <c r="AP6" s="94">
        <f>AN6+AO6</f>
        <v>0.7675568743818002</v>
      </c>
      <c r="AQ6" s="139">
        <f>data!CC51</f>
        <v>3458</v>
      </c>
      <c r="AR6" s="92">
        <f>IFERROR(data!CF51/data!$CN51," ")</f>
        <v>0.14477958236658933</v>
      </c>
      <c r="AS6" s="93">
        <f>IFERROR(data!CG51/data!$CN51," ")</f>
        <v>0.65939675174013923</v>
      </c>
      <c r="AT6" s="55">
        <f>AR6+AS6</f>
        <v>0.80417633410672851</v>
      </c>
      <c r="AU6" s="92">
        <f>IFERROR(data!CH51/data!$CO51," ")</f>
        <v>5.6763285024154592E-2</v>
      </c>
      <c r="AV6" s="93">
        <f>IFERROR(data!CI51/data!$CO51," ")</f>
        <v>0.67632850241545894</v>
      </c>
      <c r="AW6" s="94">
        <f>AU6+AV6</f>
        <v>0.73309178743961356</v>
      </c>
      <c r="AX6" s="139">
        <f>data!CP51</f>
        <v>2983</v>
      </c>
      <c r="AY6" s="92">
        <f>IFERROR(data!CS51/data!$DA51," ")</f>
        <v>0.13883299798792756</v>
      </c>
      <c r="AZ6" s="93">
        <f>IFERROR(data!CT51/data!$DA51," ")</f>
        <v>0.67052313883299797</v>
      </c>
      <c r="BA6" s="55">
        <f>AY6+AZ6</f>
        <v>0.80935613682092555</v>
      </c>
      <c r="BB6" s="92">
        <f>IFERROR(data!CU51/data!$DB51," ")</f>
        <v>7.090464547677261E-2</v>
      </c>
      <c r="BC6" s="93">
        <f>IFERROR(data!CV51/data!$DB51," ")</f>
        <v>0.69926650366748166</v>
      </c>
      <c r="BD6" s="94">
        <f>BB6+BC6</f>
        <v>0.77017114914425422</v>
      </c>
      <c r="BE6" s="139">
        <f>data!DC51</f>
        <v>2806</v>
      </c>
      <c r="BF6" s="92">
        <f>IFERROR(data!DF51/data!$DN51," ")</f>
        <v>0.14214463840399003</v>
      </c>
      <c r="BG6" s="93">
        <f>IFERROR(data!DG40/data!$DN40," ")</f>
        <v>0.66363636363636369</v>
      </c>
      <c r="BH6" s="55">
        <f>BF6+BG6</f>
        <v>0.80578100204035374</v>
      </c>
      <c r="BI6" s="92">
        <f>IFERROR(data!DH51/data!$DO51," ")</f>
        <v>9.3552465233881166E-2</v>
      </c>
      <c r="BJ6" s="93">
        <f>IFERROR(data!DI51/data!$DO51," ")</f>
        <v>0.69532237673830599</v>
      </c>
      <c r="BK6" s="94">
        <f>BI6+BJ6</f>
        <v>0.78887484197218716</v>
      </c>
      <c r="BL6" s="139">
        <f>data!DP51</f>
        <v>2796</v>
      </c>
      <c r="BM6" s="92">
        <f>IFERROR(data!DS51/data!$EA51," ")</f>
        <v>0.12148148148148148</v>
      </c>
      <c r="BN6" s="93">
        <f>IFERROR(data!DT51/data!$EA51," ")</f>
        <v>0.6879012345679012</v>
      </c>
      <c r="BO6" s="55">
        <f t="shared" ref="BO6" si="0">IFERROR(BM6+BN6," ")</f>
        <v>0.80938271604938272</v>
      </c>
      <c r="BP6" s="92">
        <f>IFERROR(data!DU51/data!$EB51," ")</f>
        <v>7.4509803921568626E-2</v>
      </c>
      <c r="BQ6" s="93">
        <f>IFERROR(data!DV51/data!$EB51," ")</f>
        <v>0.7150326797385621</v>
      </c>
      <c r="BR6" s="94">
        <f t="shared" ref="BR6" si="1">IFERROR(BP6+BQ6," ")</f>
        <v>0.78954248366013069</v>
      </c>
      <c r="BS6" s="139">
        <f>data!EC51</f>
        <v>2790</v>
      </c>
    </row>
    <row r="7" spans="1:71" x14ac:dyDescent="0.25">
      <c r="A7" s="208" t="s">
        <v>52</v>
      </c>
      <c r="B7" s="93">
        <f>data!F62/data!$N62</f>
        <v>0.29902395740905058</v>
      </c>
      <c r="C7" s="93">
        <f>data!G62/data!$N62</f>
        <v>0.52972493345164151</v>
      </c>
      <c r="D7" s="55">
        <f t="shared" ref="D7:D13" si="2">B7+C7</f>
        <v>0.82874889086069214</v>
      </c>
      <c r="E7" s="92">
        <f>data!H62/data!$O62</f>
        <v>0.2587646076794658</v>
      </c>
      <c r="F7" s="93">
        <f>data!I62/data!$O62</f>
        <v>0.48080133555926546</v>
      </c>
      <c r="G7" s="94">
        <f t="shared" ref="G7:G13" si="3">E7+F7</f>
        <v>0.73956594323873126</v>
      </c>
      <c r="H7" s="139">
        <f>data!P62</f>
        <v>1726</v>
      </c>
      <c r="I7" s="92">
        <f>data!S62/data!$AA62</f>
        <v>0.2755281690140845</v>
      </c>
      <c r="J7" s="93">
        <f>data!T62/data!$AA62</f>
        <v>0.52728873239436624</v>
      </c>
      <c r="K7" s="55">
        <f t="shared" ref="K7:K13" si="4">I7+J7</f>
        <v>0.80281690140845074</v>
      </c>
      <c r="L7" s="92">
        <f>data!U62/data!$AB62</f>
        <v>0.27022375215146299</v>
      </c>
      <c r="M7" s="93">
        <f>data!V62/data!$AB62</f>
        <v>0.49913941480206542</v>
      </c>
      <c r="N7" s="94">
        <f t="shared" ref="N7:N13" si="5">L7+M7</f>
        <v>0.76936316695352835</v>
      </c>
      <c r="O7" s="139">
        <f>data!AC62</f>
        <v>1717</v>
      </c>
      <c r="P7" s="92">
        <f>data!AF62/data!$AN62</f>
        <v>0.26989935956084171</v>
      </c>
      <c r="Q7" s="93">
        <f>data!AG62/data!$AN62</f>
        <v>0.5480329368709973</v>
      </c>
      <c r="R7" s="55">
        <f t="shared" ref="R7:R13" si="6">P7+Q7</f>
        <v>0.81793229643183896</v>
      </c>
      <c r="S7" s="92">
        <f>data!AH62/data!$AO62</f>
        <v>0.25724637681159418</v>
      </c>
      <c r="T7" s="93">
        <f>data!AI62/data!$AO62</f>
        <v>0.54166666666666663</v>
      </c>
      <c r="U7" s="94">
        <f t="shared" ref="U7:U13" si="7">S7+T7</f>
        <v>0.79891304347826075</v>
      </c>
      <c r="V7" s="139">
        <f>data!AP62</f>
        <v>1645</v>
      </c>
      <c r="W7" s="92">
        <f>data!AS62/data!$BA62</f>
        <v>0.28733459357277885</v>
      </c>
      <c r="X7" s="93">
        <f>data!AT62/data!$BA62</f>
        <v>0.5425330812854442</v>
      </c>
      <c r="Y7" s="55">
        <f t="shared" ref="Y7:Y13" si="8">W7+X7</f>
        <v>0.82986767485822299</v>
      </c>
      <c r="Z7" s="92">
        <f>data!AU62/data!$BB62</f>
        <v>0.24856596558317401</v>
      </c>
      <c r="AA7" s="93">
        <f>data!AV62/data!$BB62</f>
        <v>0.5621414913957935</v>
      </c>
      <c r="AB7" s="94">
        <f t="shared" ref="AB7:AB13" si="9">Z7+AA7</f>
        <v>0.81070745697896751</v>
      </c>
      <c r="AC7" s="139">
        <f>data!BC62</f>
        <v>1581</v>
      </c>
      <c r="AD7" s="92">
        <f>data!BF62/data!$BN62</f>
        <v>0.26972477064220185</v>
      </c>
      <c r="AE7" s="93">
        <f>data!BG62/data!$BN62</f>
        <v>0.55871559633027523</v>
      </c>
      <c r="AF7" s="55">
        <f t="shared" ref="AF7:AF13" si="10">AD7+AE7</f>
        <v>0.82844036697247714</v>
      </c>
      <c r="AG7" s="92">
        <f>data!BH62/data!$BO62</f>
        <v>0.27292110874200426</v>
      </c>
      <c r="AH7" s="93">
        <f>data!BI62/data!$BO62</f>
        <v>0.53518123667377404</v>
      </c>
      <c r="AI7" s="94">
        <f t="shared" ref="AI7:AI13" si="11">AG7+AH7</f>
        <v>0.8081023454157783</v>
      </c>
      <c r="AJ7" s="139">
        <f>data!BP62</f>
        <v>1559</v>
      </c>
      <c r="AK7" s="92">
        <f>IFERROR(data!BS62/data!$CA62," ")</f>
        <v>0.26747437092264681</v>
      </c>
      <c r="AL7" s="93">
        <f>IFERROR(data!BT62/data!$CA62," ")</f>
        <v>0.5368126747437092</v>
      </c>
      <c r="AM7" s="55">
        <f t="shared" ref="AM7:AM13" si="12">AK7+AL7</f>
        <v>0.804287045666356</v>
      </c>
      <c r="AN7" s="92">
        <f>IFERROR(data!BU62/data!$CB62," ")</f>
        <v>0.28904428904428903</v>
      </c>
      <c r="AO7" s="93">
        <f>IFERROR(data!BV62/data!$CB62," ")</f>
        <v>0.43356643356643354</v>
      </c>
      <c r="AP7" s="94">
        <f t="shared" ref="AP7:AP13" si="13">AN7+AO7</f>
        <v>0.72261072261072257</v>
      </c>
      <c r="AQ7" s="139">
        <f>data!CC62</f>
        <v>1502</v>
      </c>
      <c r="AR7" s="92">
        <f>IFERROR(data!CF62/data!$CN62," ")</f>
        <v>0.26628352490421459</v>
      </c>
      <c r="AS7" s="93">
        <f>IFERROR(data!CG62/data!$CN62," ")</f>
        <v>0.52681992337164751</v>
      </c>
      <c r="AT7" s="55">
        <f t="shared" ref="AT7:AT13" si="14">AR7+AS7</f>
        <v>0.7931034482758621</v>
      </c>
      <c r="AU7" s="92">
        <f>IFERROR(data!CH62/data!$CO62," ")</f>
        <v>0.33957219251336901</v>
      </c>
      <c r="AV7" s="93">
        <f>IFERROR(data!CI62/data!$CO62," ")</f>
        <v>0.42513368983957217</v>
      </c>
      <c r="AW7" s="94">
        <f t="shared" ref="AW7:AW13" si="15">AU7+AV7</f>
        <v>0.76470588235294112</v>
      </c>
      <c r="AX7" s="139">
        <f>data!CP62</f>
        <v>1418</v>
      </c>
      <c r="AY7" s="92">
        <f>IFERROR(data!CS62/data!$DA62," ")</f>
        <v>0.22763419483101391</v>
      </c>
      <c r="AZ7" s="93">
        <f>IFERROR(data!CT62/data!$DA62," ")</f>
        <v>0.57554671968190851</v>
      </c>
      <c r="BA7" s="55">
        <f t="shared" ref="BA7:BA13" si="16">AY7+AZ7</f>
        <v>0.80318091451292239</v>
      </c>
      <c r="BB7" s="92">
        <f>IFERROR(data!CU62/data!$DB62," ")</f>
        <v>0.30333333333333334</v>
      </c>
      <c r="BC7" s="93">
        <f>IFERROR(data!CV62/data!$DB62," ")</f>
        <v>0.55000000000000004</v>
      </c>
      <c r="BD7" s="94">
        <f t="shared" ref="BD7:BD13" si="17">BB7+BC7</f>
        <v>0.85333333333333339</v>
      </c>
      <c r="BE7" s="139">
        <f>data!DC62</f>
        <v>1306</v>
      </c>
      <c r="BF7" s="92">
        <f>IFERROR(data!DF62/data!$DN62," ")</f>
        <v>0.2446183953033268</v>
      </c>
      <c r="BG7" s="93">
        <f>IFERROR(data!DG41/data!$DN41," ")</f>
        <v>0.70948012232415902</v>
      </c>
      <c r="BH7" s="55">
        <f t="shared" ref="BH7:BH13" si="18">BF7+BG7</f>
        <v>0.95409851762748588</v>
      </c>
      <c r="BI7" s="92">
        <f>IFERROR(data!DH62/data!$DO62," ")</f>
        <v>0.29210526315789476</v>
      </c>
      <c r="BJ7" s="93">
        <f>IFERROR(data!DI62/data!$DO62," ")</f>
        <v>0.52894736842105261</v>
      </c>
      <c r="BK7" s="94">
        <f t="shared" ref="BK7:BK13" si="19">BI7+BJ7</f>
        <v>0.82105263157894737</v>
      </c>
      <c r="BL7" s="139">
        <f>data!DP62</f>
        <v>1402</v>
      </c>
      <c r="BM7" s="92">
        <f>IFERROR(data!DS62/data!$EA62," ")</f>
        <v>0.23959296947271044</v>
      </c>
      <c r="BN7" s="93">
        <f>IFERROR(data!DT62/data!$EA62," ")</f>
        <v>0.56891766882516193</v>
      </c>
      <c r="BO7" s="55">
        <f t="shared" ref="BO7:BO13" si="20">IFERROR(BM7+BN7," ")</f>
        <v>0.8085106382978724</v>
      </c>
      <c r="BP7" s="92">
        <f>IFERROR(data!DU62/data!$EB62," ")</f>
        <v>0.32367149758454106</v>
      </c>
      <c r="BQ7" s="93">
        <f>IFERROR(data!DV62/data!$EB62," ")</f>
        <v>0.50483091787439616</v>
      </c>
      <c r="BR7" s="94">
        <f t="shared" ref="BR7:BR13" si="21">IFERROR(BP7+BQ7," ")</f>
        <v>0.82850241545893721</v>
      </c>
      <c r="BS7" s="139">
        <f>data!EC62</f>
        <v>1495</v>
      </c>
    </row>
    <row r="8" spans="1:71" x14ac:dyDescent="0.25">
      <c r="A8" s="208" t="s">
        <v>61</v>
      </c>
      <c r="B8" s="93">
        <f>data!F66/data!$N66</f>
        <v>0.1130952380952381</v>
      </c>
      <c r="C8" s="93">
        <f>data!G66/data!$N66</f>
        <v>0.76190476190476186</v>
      </c>
      <c r="D8" s="55">
        <f t="shared" si="2"/>
        <v>0.875</v>
      </c>
      <c r="E8" s="92">
        <f>data!H66/data!$O66</f>
        <v>8.0645161290322578E-2</v>
      </c>
      <c r="F8" s="93">
        <f>data!I66/data!$O66</f>
        <v>0.75806451612903225</v>
      </c>
      <c r="G8" s="94">
        <f t="shared" si="3"/>
        <v>0.83870967741935487</v>
      </c>
      <c r="H8" s="139">
        <f>data!P66</f>
        <v>584</v>
      </c>
      <c r="I8" s="92">
        <f>data!S66/data!$AA66</f>
        <v>8.7774294670846395E-2</v>
      </c>
      <c r="J8" s="93">
        <f>data!T66/data!$AA66</f>
        <v>0.7931034482758621</v>
      </c>
      <c r="K8" s="55">
        <f t="shared" si="4"/>
        <v>0.88087774294670851</v>
      </c>
      <c r="L8" s="92">
        <f>data!U66/data!$AB66</f>
        <v>4.8582995951417005E-2</v>
      </c>
      <c r="M8" s="93">
        <f>data!V66/data!$AB66</f>
        <v>0.81376518218623484</v>
      </c>
      <c r="N8" s="94">
        <f t="shared" si="5"/>
        <v>0.86234817813765186</v>
      </c>
      <c r="O8" s="139">
        <f>data!AC66</f>
        <v>566</v>
      </c>
      <c r="P8" s="92">
        <f>data!AF66/data!$AN66</f>
        <v>0.12738853503184713</v>
      </c>
      <c r="Q8" s="93">
        <f>data!AG66/data!$AN66</f>
        <v>0.80254777070063699</v>
      </c>
      <c r="R8" s="55">
        <f t="shared" si="6"/>
        <v>0.92993630573248409</v>
      </c>
      <c r="S8" s="92">
        <f>data!AH66/data!$AO66</f>
        <v>8.8353413654618476E-2</v>
      </c>
      <c r="T8" s="93">
        <f>data!AI66/data!$AO66</f>
        <v>0.77911646586345384</v>
      </c>
      <c r="U8" s="94">
        <f t="shared" si="7"/>
        <v>0.86746987951807231</v>
      </c>
      <c r="V8" s="139">
        <f>data!AP66</f>
        <v>563</v>
      </c>
      <c r="W8" s="92">
        <f>data!AS66/data!$BA66</f>
        <v>8.5106382978723402E-2</v>
      </c>
      <c r="X8" s="93">
        <f>data!AT66/data!$BA66</f>
        <v>0.75886524822695034</v>
      </c>
      <c r="Y8" s="55">
        <f t="shared" si="8"/>
        <v>0.84397163120567376</v>
      </c>
      <c r="Z8" s="92">
        <f>data!AU66/data!$BB66</f>
        <v>4.0322580645161289E-2</v>
      </c>
      <c r="AA8" s="93">
        <f>data!AV66/data!$BB66</f>
        <v>0.85483870967741937</v>
      </c>
      <c r="AB8" s="94">
        <f t="shared" si="9"/>
        <v>0.89516129032258063</v>
      </c>
      <c r="AC8" s="139">
        <f>data!BC66</f>
        <v>530</v>
      </c>
      <c r="AD8" s="92">
        <f>data!BF66/data!$BN66</f>
        <v>7.3426573426573424E-2</v>
      </c>
      <c r="AE8" s="93">
        <f>data!BG66/data!$BN66</f>
        <v>0.83566433566433562</v>
      </c>
      <c r="AF8" s="55">
        <f t="shared" si="10"/>
        <v>0.90909090909090906</v>
      </c>
      <c r="AG8" s="92">
        <f>data!BH66/data!$BO66</f>
        <v>5.4901960784313725E-2</v>
      </c>
      <c r="AH8" s="93">
        <f>data!BI66/data!$BO66</f>
        <v>0.81960784313725488</v>
      </c>
      <c r="AI8" s="94">
        <f t="shared" si="11"/>
        <v>0.87450980392156863</v>
      </c>
      <c r="AJ8" s="139">
        <f>data!BP66</f>
        <v>541</v>
      </c>
      <c r="AK8" s="92">
        <f>IFERROR(data!BS66/data!$CA66," ")</f>
        <v>7.1651090342679122E-2</v>
      </c>
      <c r="AL8" s="93">
        <f>IFERROR(data!BT66/data!$CA66," ")</f>
        <v>0.76635514018691586</v>
      </c>
      <c r="AM8" s="55">
        <f t="shared" si="12"/>
        <v>0.838006230529595</v>
      </c>
      <c r="AN8" s="92">
        <f>IFERROR(data!BU66/data!$CB66," ")</f>
        <v>3.1128404669260701E-2</v>
      </c>
      <c r="AO8" s="93">
        <f>IFERROR(data!BV66/data!$CB66," ")</f>
        <v>0.73151750972762641</v>
      </c>
      <c r="AP8" s="94">
        <f t="shared" si="13"/>
        <v>0.76264591439688711</v>
      </c>
      <c r="AQ8" s="139">
        <f>data!CC66</f>
        <v>578</v>
      </c>
      <c r="AR8" s="92">
        <f>IFERROR(data!CF66/data!$CN66," ")</f>
        <v>7.116104868913857E-2</v>
      </c>
      <c r="AS8" s="93">
        <f>IFERROR(data!CG66/data!$CN66," ")</f>
        <v>0.76029962546816476</v>
      </c>
      <c r="AT8" s="55">
        <f t="shared" si="14"/>
        <v>0.83146067415730329</v>
      </c>
      <c r="AU8" s="92">
        <f>IFERROR(data!CH66/data!$CO66," ")</f>
        <v>3.3816425120772944E-2</v>
      </c>
      <c r="AV8" s="93">
        <f>IFERROR(data!CI66/data!$CO66," ")</f>
        <v>0.78260869565217395</v>
      </c>
      <c r="AW8" s="94">
        <f t="shared" si="15"/>
        <v>0.81642512077294693</v>
      </c>
      <c r="AX8" s="139">
        <f>data!CP66</f>
        <v>474</v>
      </c>
      <c r="AY8" s="92">
        <f>IFERROR(data!CS66/data!$DA66," ")</f>
        <v>7.5471698113207544E-2</v>
      </c>
      <c r="AZ8" s="93">
        <f>IFERROR(data!CT66/data!$DA66," ")</f>
        <v>0.75943396226415094</v>
      </c>
      <c r="BA8" s="55">
        <f t="shared" si="16"/>
        <v>0.83490566037735847</v>
      </c>
      <c r="BB8" s="92">
        <f>IFERROR(data!CU66/data!$DB66," ")</f>
        <v>3.3816425120772944E-2</v>
      </c>
      <c r="BC8" s="93">
        <f>IFERROR(data!CV66/data!$DB66," ")</f>
        <v>0.77294685990338163</v>
      </c>
      <c r="BD8" s="94">
        <f t="shared" si="17"/>
        <v>0.80676328502415462</v>
      </c>
      <c r="BE8" s="139">
        <f>data!DC66</f>
        <v>419</v>
      </c>
      <c r="BF8" s="92">
        <f>IFERROR(data!DF66/data!$DN66," ")</f>
        <v>7.2072072072072071E-2</v>
      </c>
      <c r="BG8" s="93">
        <f>IFERROR(data!DG42/data!$DN42," ")</f>
        <v>0.33333333333333331</v>
      </c>
      <c r="BH8" s="55">
        <f t="shared" si="18"/>
        <v>0.40540540540540537</v>
      </c>
      <c r="BI8" s="92">
        <f>IFERROR(data!DH66/data!$DO66," ")</f>
        <v>2.5000000000000001E-2</v>
      </c>
      <c r="BJ8" s="93">
        <f>IFERROR(data!DI66/data!$DO66," ")</f>
        <v>0.85</v>
      </c>
      <c r="BK8" s="94">
        <f t="shared" si="19"/>
        <v>0.875</v>
      </c>
      <c r="BL8" s="139">
        <f>data!DP66</f>
        <v>382</v>
      </c>
      <c r="BM8" s="92">
        <f>IFERROR(data!DS66/data!$EA66," ")</f>
        <v>0.10126582278481013</v>
      </c>
      <c r="BN8" s="93">
        <f>IFERROR(data!DT66/data!$EA66," ")</f>
        <v>0.72573839662447259</v>
      </c>
      <c r="BO8" s="55">
        <f t="shared" si="20"/>
        <v>0.8270042194092827</v>
      </c>
      <c r="BP8" s="92">
        <f>IFERROR(data!DU66/data!$EB66," ")</f>
        <v>4.5714285714285714E-2</v>
      </c>
      <c r="BQ8" s="93">
        <f>IFERROR(data!DV66/data!$EB66," ")</f>
        <v>0.80571428571428572</v>
      </c>
      <c r="BR8" s="94">
        <f t="shared" si="21"/>
        <v>0.85142857142857142</v>
      </c>
      <c r="BS8" s="139">
        <f>data!EC66</f>
        <v>412</v>
      </c>
    </row>
    <row r="9" spans="1:71" x14ac:dyDescent="0.25">
      <c r="A9" s="208" t="s">
        <v>65</v>
      </c>
      <c r="B9" s="93">
        <f>data!F76/data!$N76</f>
        <v>0.14737883283877348</v>
      </c>
      <c r="C9" s="93">
        <f>data!G76/data!$N76</f>
        <v>0.66765578635014833</v>
      </c>
      <c r="D9" s="55">
        <f t="shared" si="2"/>
        <v>0.81503461918892184</v>
      </c>
      <c r="E9" s="92">
        <f>data!H76/data!$O76</f>
        <v>0.11521739130434783</v>
      </c>
      <c r="F9" s="93">
        <f>data!I76/data!$O76</f>
        <v>0.71086956521739131</v>
      </c>
      <c r="G9" s="94">
        <f t="shared" si="3"/>
        <v>0.82608695652173914</v>
      </c>
      <c r="H9" s="139">
        <f>data!P76</f>
        <v>1471</v>
      </c>
      <c r="I9" s="92">
        <f>data!S76/data!$AA76</f>
        <v>0.17053571428571429</v>
      </c>
      <c r="J9" s="93">
        <f>data!T76/data!$AA76</f>
        <v>0.68571428571428572</v>
      </c>
      <c r="K9" s="55">
        <f t="shared" si="4"/>
        <v>0.85624999999999996</v>
      </c>
      <c r="L9" s="92">
        <f>data!U76/data!$AB76</f>
        <v>0.1434108527131783</v>
      </c>
      <c r="M9" s="93">
        <f>data!V76/data!$AB76</f>
        <v>0.65503875968992253</v>
      </c>
      <c r="N9" s="94">
        <f t="shared" si="5"/>
        <v>0.79844961240310086</v>
      </c>
      <c r="O9" s="139">
        <f>data!AC76</f>
        <v>1636</v>
      </c>
      <c r="P9" s="92">
        <f>data!AF76/data!$AN76</f>
        <v>0.16762530813475759</v>
      </c>
      <c r="Q9" s="93">
        <f>data!AG76/data!$AN76</f>
        <v>0.67214461791290059</v>
      </c>
      <c r="R9" s="55">
        <f t="shared" si="6"/>
        <v>0.83976992604765821</v>
      </c>
      <c r="S9" s="92">
        <f>data!AH76/data!$AO76</f>
        <v>0.11214953271028037</v>
      </c>
      <c r="T9" s="93">
        <f>data!AI76/data!$AO76</f>
        <v>0.69906542056074772</v>
      </c>
      <c r="U9" s="94">
        <f t="shared" si="7"/>
        <v>0.81121495327102811</v>
      </c>
      <c r="V9" s="139">
        <f>data!AP76</f>
        <v>1752</v>
      </c>
      <c r="W9" s="92">
        <f>data!AS76/data!$BA76</f>
        <v>0.17909300538047657</v>
      </c>
      <c r="X9" s="93">
        <f>data!AT76/data!$BA76</f>
        <v>0.65334358186010766</v>
      </c>
      <c r="Y9" s="55">
        <f t="shared" si="8"/>
        <v>0.83243658724058422</v>
      </c>
      <c r="Z9" s="92">
        <f>data!AU76/data!$BB76</f>
        <v>0.13535353535353536</v>
      </c>
      <c r="AA9" s="93">
        <f>data!AV76/data!$BB76</f>
        <v>0.68080808080808086</v>
      </c>
      <c r="AB9" s="94">
        <f t="shared" si="9"/>
        <v>0.8161616161616162</v>
      </c>
      <c r="AC9" s="139">
        <f>data!BC76</f>
        <v>1796</v>
      </c>
      <c r="AD9" s="92">
        <f>data!BF76/data!$BN76</f>
        <v>0.12887828162291171</v>
      </c>
      <c r="AE9" s="93">
        <f>data!BG76/data!$BN76</f>
        <v>0.70007955449482895</v>
      </c>
      <c r="AF9" s="55">
        <f t="shared" si="10"/>
        <v>0.82895783611774065</v>
      </c>
      <c r="AG9" s="92">
        <f>data!BH76/data!$BO76</f>
        <v>9.9796334012219962E-2</v>
      </c>
      <c r="AH9" s="93">
        <f>data!BI76/data!$BO76</f>
        <v>0.73523421588594706</v>
      </c>
      <c r="AI9" s="94">
        <f t="shared" si="11"/>
        <v>0.83503054989816705</v>
      </c>
      <c r="AJ9" s="139">
        <f>data!BP76</f>
        <v>1748</v>
      </c>
      <c r="AK9" s="92">
        <f>IFERROR(data!BS76/data!$CA76," ")</f>
        <v>0.14795474325500435</v>
      </c>
      <c r="AL9" s="93">
        <f>IFERROR(data!BT76/data!$CA76," ")</f>
        <v>0.69538729329852045</v>
      </c>
      <c r="AM9" s="55">
        <f t="shared" si="12"/>
        <v>0.8433420365535248</v>
      </c>
      <c r="AN9" s="92">
        <f>IFERROR(data!BU76/data!$CB76," ")</f>
        <v>9.0702947845804988E-2</v>
      </c>
      <c r="AO9" s="93">
        <f>IFERROR(data!BV76/data!$CB76," ")</f>
        <v>0.71882086167800452</v>
      </c>
      <c r="AP9" s="94">
        <f t="shared" si="13"/>
        <v>0.80952380952380953</v>
      </c>
      <c r="AQ9" s="139">
        <f>data!CC76</f>
        <v>1590</v>
      </c>
      <c r="AR9" s="92">
        <f>IFERROR(data!CF76/data!$CN76," ")</f>
        <v>0.1542056074766355</v>
      </c>
      <c r="AS9" s="93">
        <f>IFERROR(data!CG76/data!$CN76," ")</f>
        <v>0.68785046728971966</v>
      </c>
      <c r="AT9" s="55">
        <f t="shared" si="14"/>
        <v>0.84205607476635513</v>
      </c>
      <c r="AU9" s="92">
        <f>IFERROR(data!CH76/data!$CO76," ")</f>
        <v>0.11977715877437325</v>
      </c>
      <c r="AV9" s="93">
        <f>IFERROR(data!CI76/data!$CO76," ")</f>
        <v>0.62674094707520889</v>
      </c>
      <c r="AW9" s="94">
        <f t="shared" si="15"/>
        <v>0.74651810584958211</v>
      </c>
      <c r="AX9" s="139">
        <f>data!CP76</f>
        <v>1429</v>
      </c>
      <c r="AY9" s="92">
        <f>IFERROR(data!CS76/data!$DA76," ")</f>
        <v>0.15587967183226983</v>
      </c>
      <c r="AZ9" s="93">
        <f>IFERROR(data!CT76/data!$DA76," ")</f>
        <v>0.68094804010938925</v>
      </c>
      <c r="BA9" s="55">
        <f t="shared" si="16"/>
        <v>0.83682771194165906</v>
      </c>
      <c r="BB9" s="92">
        <f>IFERROR(data!CU76/data!$DB76," ")</f>
        <v>0.19402985074626866</v>
      </c>
      <c r="BC9" s="93">
        <f>IFERROR(data!CV76/data!$DB76," ")</f>
        <v>0.62388059701492538</v>
      </c>
      <c r="BD9" s="94">
        <f t="shared" si="17"/>
        <v>0.81791044776119404</v>
      </c>
      <c r="BE9" s="139">
        <f>data!DC76</f>
        <v>1432</v>
      </c>
      <c r="BF9" s="92">
        <f>IFERROR(data!DF76/data!$DN76," ")</f>
        <v>0.14741784037558686</v>
      </c>
      <c r="BG9" s="93">
        <f>IFERROR(data!DG43/data!$DN43," ")</f>
        <v>0.72</v>
      </c>
      <c r="BH9" s="55">
        <f t="shared" si="18"/>
        <v>0.86741784037558678</v>
      </c>
      <c r="BI9" s="92">
        <f>IFERROR(data!DH76/data!$DO76," ")</f>
        <v>0.12721893491124261</v>
      </c>
      <c r="BJ9" s="93">
        <f>IFERROR(data!DI76/data!$DO76," ")</f>
        <v>0.67159763313609466</v>
      </c>
      <c r="BK9" s="94">
        <f t="shared" si="19"/>
        <v>0.79881656804733725</v>
      </c>
      <c r="BL9" s="139">
        <f>data!DP76</f>
        <v>1403</v>
      </c>
      <c r="BM9" s="92">
        <f>IFERROR(data!DS76/data!$EA76," ")</f>
        <v>0.15730337078651685</v>
      </c>
      <c r="BN9" s="93">
        <f>IFERROR(data!DT76/data!$EA76," ")</f>
        <v>0.6713483146067416</v>
      </c>
      <c r="BO9" s="55">
        <f t="shared" si="20"/>
        <v>0.8286516853932584</v>
      </c>
      <c r="BP9" s="92">
        <f>IFERROR(data!DU76/data!$EB76," ")</f>
        <v>0.17891373801916932</v>
      </c>
      <c r="BQ9" s="93">
        <f>IFERROR(data!DV76/data!$EB76," ")</f>
        <v>0.66453674121405748</v>
      </c>
      <c r="BR9" s="94">
        <f t="shared" si="21"/>
        <v>0.8434504792332268</v>
      </c>
      <c r="BS9" s="139">
        <f>data!EC76</f>
        <v>1381</v>
      </c>
    </row>
    <row r="10" spans="1:71" x14ac:dyDescent="0.25">
      <c r="A10" s="208" t="s">
        <v>70</v>
      </c>
      <c r="B10" s="93">
        <f>data!F88/data!$N88</f>
        <v>0.16490891658676893</v>
      </c>
      <c r="C10" s="93">
        <f>data!G88/data!$N88</f>
        <v>0.6682646212847555</v>
      </c>
      <c r="D10" s="55">
        <f t="shared" si="2"/>
        <v>0.83317353787152437</v>
      </c>
      <c r="E10" s="92">
        <f>data!H88/data!$O88</f>
        <v>0.13157894736842105</v>
      </c>
      <c r="F10" s="93">
        <f>data!I88/data!$O88</f>
        <v>0.59808612440191389</v>
      </c>
      <c r="G10" s="94">
        <f t="shared" si="3"/>
        <v>0.72966507177033491</v>
      </c>
      <c r="H10" s="139">
        <f>data!P88</f>
        <v>1461</v>
      </c>
      <c r="I10" s="92">
        <f>data!S88/data!$AA88</f>
        <v>0.15206445115810674</v>
      </c>
      <c r="J10" s="93">
        <f>data!T88/data!$AA88</f>
        <v>0.69284994964753277</v>
      </c>
      <c r="K10" s="55">
        <f t="shared" si="4"/>
        <v>0.84491440080563951</v>
      </c>
      <c r="L10" s="92">
        <f>data!U88/data!$AB88</f>
        <v>0.11948051948051948</v>
      </c>
      <c r="M10" s="93">
        <f>data!V88/data!$AB88</f>
        <v>0.64935064935064934</v>
      </c>
      <c r="N10" s="94">
        <f t="shared" si="5"/>
        <v>0.76883116883116887</v>
      </c>
      <c r="O10" s="139">
        <f>data!AC88</f>
        <v>1378</v>
      </c>
      <c r="P10" s="92">
        <f>data!AF88/data!$AN88</f>
        <v>0.13199577613516367</v>
      </c>
      <c r="Q10" s="93">
        <f>data!AG88/data!$AN88</f>
        <v>0.72122492080253431</v>
      </c>
      <c r="R10" s="55">
        <f t="shared" si="6"/>
        <v>0.85322069693769798</v>
      </c>
      <c r="S10" s="92">
        <f>data!AH88/data!$AO88</f>
        <v>0.12250712250712251</v>
      </c>
      <c r="T10" s="93">
        <f>data!AI88/data!$AO88</f>
        <v>0.60683760683760679</v>
      </c>
      <c r="U10" s="94">
        <f t="shared" si="7"/>
        <v>0.72934472934472927</v>
      </c>
      <c r="V10" s="139">
        <f>data!AP88</f>
        <v>1298</v>
      </c>
      <c r="W10" s="92">
        <f>data!AS88/data!$BA88</f>
        <v>0.1840958605664488</v>
      </c>
      <c r="X10" s="93">
        <f>data!AT88/data!$BA88</f>
        <v>0.65250544662309373</v>
      </c>
      <c r="Y10" s="55">
        <f t="shared" si="8"/>
        <v>0.83660130718954251</v>
      </c>
      <c r="Z10" s="92">
        <f>data!AU88/data!$BB88</f>
        <v>0.14144736842105263</v>
      </c>
      <c r="AA10" s="93">
        <f>data!AV88/data!$BB88</f>
        <v>0.66776315789473684</v>
      </c>
      <c r="AB10" s="94">
        <f t="shared" si="9"/>
        <v>0.80921052631578949</v>
      </c>
      <c r="AC10" s="139">
        <f>data!BC88</f>
        <v>1222</v>
      </c>
      <c r="AD10" s="92">
        <f>data!BF88/data!$BN88</f>
        <v>0.2052689352360044</v>
      </c>
      <c r="AE10" s="93">
        <f>data!BG88/data!$BN88</f>
        <v>0.66190998902305154</v>
      </c>
      <c r="AF10" s="55">
        <f t="shared" si="10"/>
        <v>0.86717892425905596</v>
      </c>
      <c r="AG10" s="92">
        <f>data!BH88/data!$BO88</f>
        <v>0.16300940438871472</v>
      </c>
      <c r="AH10" s="93">
        <f>data!BI88/data!$BO88</f>
        <v>0.65517241379310343</v>
      </c>
      <c r="AI10" s="94">
        <f t="shared" si="11"/>
        <v>0.81818181818181812</v>
      </c>
      <c r="AJ10" s="139">
        <f>data!BP88</f>
        <v>1230</v>
      </c>
      <c r="AK10" s="92">
        <f>IFERROR(data!BS88/data!$CA88," ")</f>
        <v>0.15074798619102417</v>
      </c>
      <c r="AL10" s="93">
        <f>IFERROR(data!BT88/data!$CA88," ")</f>
        <v>0.68469505178365941</v>
      </c>
      <c r="AM10" s="55">
        <f t="shared" si="12"/>
        <v>0.83544303797468356</v>
      </c>
      <c r="AN10" s="92">
        <f>IFERROR(data!BU88/data!$CB88," ")</f>
        <v>0.10921501706484642</v>
      </c>
      <c r="AO10" s="93">
        <f>IFERROR(data!BV88/data!$CB88," ")</f>
        <v>0.6348122866894198</v>
      </c>
      <c r="AP10" s="94">
        <f t="shared" si="13"/>
        <v>0.74402730375426618</v>
      </c>
      <c r="AQ10" s="139">
        <f>data!CC88</f>
        <v>1162</v>
      </c>
      <c r="AR10" s="92">
        <f>IFERROR(data!CF88/data!$CN88," ")</f>
        <v>0.13636363636363635</v>
      </c>
      <c r="AS10" s="93">
        <f>IFERROR(data!CG88/data!$CN88," ")</f>
        <v>0.66883116883116878</v>
      </c>
      <c r="AT10" s="55">
        <f t="shared" si="14"/>
        <v>0.80519480519480513</v>
      </c>
      <c r="AU10" s="92">
        <f>IFERROR(data!CH88/data!$CO88," ")</f>
        <v>0.12446351931330472</v>
      </c>
      <c r="AV10" s="93">
        <f>IFERROR(data!CI88/data!$CO88," ")</f>
        <v>0.61802575107296143</v>
      </c>
      <c r="AW10" s="94">
        <f t="shared" si="15"/>
        <v>0.74248927038626611</v>
      </c>
      <c r="AX10" s="139">
        <f>data!CP88</f>
        <v>1003</v>
      </c>
      <c r="AY10" s="92">
        <f>IFERROR(data!CS88/data!$DA88," ")</f>
        <v>0.14804063860667635</v>
      </c>
      <c r="AZ10" s="93">
        <f>IFERROR(data!CT88/data!$DA88," ")</f>
        <v>0.68940493468795361</v>
      </c>
      <c r="BA10" s="55">
        <f t="shared" si="16"/>
        <v>0.83744557329462999</v>
      </c>
      <c r="BB10" s="92">
        <f>IFERROR(data!CU88/data!$DB88," ")</f>
        <v>9.3189964157706098E-2</v>
      </c>
      <c r="BC10" s="93">
        <f>IFERROR(data!CV88/data!$DB88," ")</f>
        <v>0.61648745519713266</v>
      </c>
      <c r="BD10" s="94">
        <f t="shared" si="17"/>
        <v>0.70967741935483875</v>
      </c>
      <c r="BE10" s="139">
        <f>data!DC88</f>
        <v>968</v>
      </c>
      <c r="BF10" s="92">
        <f>IFERROR(data!DF88/data!$DN88," ")</f>
        <v>0.15706051873198848</v>
      </c>
      <c r="BG10" s="93">
        <f>IFERROR(data!DG44/data!$DN44," ")</f>
        <v>0.77777777777777779</v>
      </c>
      <c r="BH10" s="55">
        <f t="shared" si="18"/>
        <v>0.93483829650976624</v>
      </c>
      <c r="BI10" s="92">
        <f>IFERROR(data!DH88/data!$DO88," ")</f>
        <v>0.1016260162601626</v>
      </c>
      <c r="BJ10" s="93">
        <f>IFERROR(data!DI88/data!$DO88," ")</f>
        <v>0.68699186991869921</v>
      </c>
      <c r="BK10" s="94">
        <f t="shared" si="19"/>
        <v>0.78861788617886175</v>
      </c>
      <c r="BL10" s="139">
        <f>data!DP88</f>
        <v>940</v>
      </c>
      <c r="BM10" s="92">
        <f>IFERROR(data!DS88/data!$EA88," ")</f>
        <v>0.13488975356679636</v>
      </c>
      <c r="BN10" s="93">
        <f>IFERROR(data!DT88/data!$EA88," ")</f>
        <v>0.67444876783398189</v>
      </c>
      <c r="BO10" s="55">
        <f t="shared" si="20"/>
        <v>0.80933852140077822</v>
      </c>
      <c r="BP10" s="92">
        <f>IFERROR(data!DU88/data!$EB88," ")</f>
        <v>0.10469314079422383</v>
      </c>
      <c r="BQ10" s="93">
        <f>IFERROR(data!DV88/data!$EB88," ")</f>
        <v>0.70397111913357402</v>
      </c>
      <c r="BR10" s="94">
        <f t="shared" si="21"/>
        <v>0.80866425992779789</v>
      </c>
      <c r="BS10" s="139">
        <f>data!EC88</f>
        <v>1048</v>
      </c>
    </row>
    <row r="11" spans="1:71" x14ac:dyDescent="0.25">
      <c r="A11" s="208" t="s">
        <v>86</v>
      </c>
      <c r="B11" s="93">
        <f>data!F89/data!$N89</f>
        <v>0.130879345603272</v>
      </c>
      <c r="C11" s="93">
        <f>data!G89/data!$N89</f>
        <v>0.72188139059304701</v>
      </c>
      <c r="D11" s="55">
        <f t="shared" ref="D11" si="22">B11+C11</f>
        <v>0.85276073619631898</v>
      </c>
      <c r="E11" s="92">
        <f>data!H89/data!$O89</f>
        <v>0.11636363636363636</v>
      </c>
      <c r="F11" s="93">
        <f>data!I89/data!$O89</f>
        <v>0.59636363636363632</v>
      </c>
      <c r="G11" s="94">
        <f t="shared" ref="G11" si="23">E11+F11</f>
        <v>0.71272727272727265</v>
      </c>
      <c r="H11" s="139">
        <f>data!P89</f>
        <v>764</v>
      </c>
      <c r="I11" s="92">
        <f>data!S89/data!$AA89</f>
        <v>0.12345679012345678</v>
      </c>
      <c r="J11" s="93">
        <f>data!T89/data!$AA89</f>
        <v>0.69341563786008231</v>
      </c>
      <c r="K11" s="55">
        <f t="shared" ref="K11" si="24">I11+J11</f>
        <v>0.8168724279835391</v>
      </c>
      <c r="L11" s="92">
        <f>data!U89/data!$AB89</f>
        <v>0.11406844106463879</v>
      </c>
      <c r="M11" s="93">
        <f>data!V89/data!$AB89</f>
        <v>0.58935361216730042</v>
      </c>
      <c r="N11" s="94">
        <f t="shared" ref="N11" si="25">L11+M11</f>
        <v>0.70342205323193918</v>
      </c>
      <c r="O11" s="139">
        <f>data!AC89</f>
        <v>749</v>
      </c>
      <c r="P11" s="92">
        <f>data!AF89/data!$AN89</f>
        <v>0.12162162162162163</v>
      </c>
      <c r="Q11" s="93">
        <f>data!AG89/data!$AN89</f>
        <v>0.7567567567567568</v>
      </c>
      <c r="R11" s="55">
        <f t="shared" ref="R11" si="26">P11+Q11</f>
        <v>0.8783783783783784</v>
      </c>
      <c r="S11" s="92">
        <f>data!AH89/data!$AO89</f>
        <v>0.14634146341463414</v>
      </c>
      <c r="T11" s="93">
        <f>data!AI89/data!$AO89</f>
        <v>0.551219512195122</v>
      </c>
      <c r="U11" s="94">
        <f t="shared" ref="U11" si="27">S11+T11</f>
        <v>0.69756097560975616</v>
      </c>
      <c r="V11" s="139">
        <f>data!AP89</f>
        <v>649</v>
      </c>
      <c r="W11" s="92">
        <f>data!AS89/data!$BA89</f>
        <v>0.13457076566125289</v>
      </c>
      <c r="X11" s="93">
        <f>data!AT89/data!$BA89</f>
        <v>0.74941995359628766</v>
      </c>
      <c r="Y11" s="55">
        <f t="shared" ref="Y11" si="28">W11+X11</f>
        <v>0.88399071925754058</v>
      </c>
      <c r="Z11" s="92">
        <f>data!AU89/data!$BB89</f>
        <v>0.11764705882352941</v>
      </c>
      <c r="AA11" s="93">
        <f>data!AV89/data!$BB89</f>
        <v>0.64117647058823535</v>
      </c>
      <c r="AB11" s="94">
        <f t="shared" ref="AB11" si="29">Z11+AA11</f>
        <v>0.75882352941176479</v>
      </c>
      <c r="AC11" s="139">
        <f>data!BC89</f>
        <v>601</v>
      </c>
      <c r="AD11" s="92">
        <f>data!BF89/data!$BN89</f>
        <v>9.4786729857819899E-2</v>
      </c>
      <c r="AE11" s="93">
        <f>data!BG89/data!$BN89</f>
        <v>0.78199052132701419</v>
      </c>
      <c r="AF11" s="55">
        <f t="shared" ref="AF11" si="30">AD11+AE11</f>
        <v>0.87677725118483407</v>
      </c>
      <c r="AG11" s="92">
        <f>data!BH89/data!$BO89</f>
        <v>9.1954022988505746E-2</v>
      </c>
      <c r="AH11" s="93">
        <f>data!BI89/data!$BO89</f>
        <v>0.5977011494252874</v>
      </c>
      <c r="AI11" s="94">
        <f t="shared" ref="AI11" si="31">AG11+AH11</f>
        <v>0.68965517241379315</v>
      </c>
      <c r="AJ11" s="139">
        <f>data!BP89</f>
        <v>596</v>
      </c>
      <c r="AK11" s="92">
        <f>IFERROR(data!BS89/data!$CA89," ")</f>
        <v>8.9622641509433956E-2</v>
      </c>
      <c r="AL11" s="93">
        <f>IFERROR(data!BT89/data!$CA89," ")</f>
        <v>0.75</v>
      </c>
      <c r="AM11" s="55">
        <f t="shared" ref="AM11" si="32">AK11+AL11</f>
        <v>0.839622641509434</v>
      </c>
      <c r="AN11" s="92">
        <f>IFERROR(data!BU89/data!$CB89," ")</f>
        <v>7.5342465753424653E-2</v>
      </c>
      <c r="AO11" s="93">
        <f>IFERROR(data!BV89/data!$CB89," ")</f>
        <v>0.66438356164383561</v>
      </c>
      <c r="AP11" s="94">
        <f t="shared" ref="AP11" si="33">AN11+AO11</f>
        <v>0.73972602739726023</v>
      </c>
      <c r="AQ11" s="139">
        <f>data!CC89</f>
        <v>570</v>
      </c>
      <c r="AR11" s="92">
        <f>IFERROR(data!CF89/data!$CN89," ")</f>
        <v>8.8541666666666671E-2</v>
      </c>
      <c r="AS11" s="93">
        <f>IFERROR(data!CG89/data!$CN89," ")</f>
        <v>0.765625</v>
      </c>
      <c r="AT11" s="55">
        <f t="shared" ref="AT11" si="34">AR11+AS11</f>
        <v>0.85416666666666663</v>
      </c>
      <c r="AU11" s="92">
        <f>IFERROR(data!CH89/data!$CO89," ")</f>
        <v>8.1300813008130079E-2</v>
      </c>
      <c r="AV11" s="93">
        <f>IFERROR(data!CI89/data!$CO89," ")</f>
        <v>0.69105691056910568</v>
      </c>
      <c r="AW11" s="94">
        <f t="shared" ref="AW11" si="35">AU11+AV11</f>
        <v>0.77235772357723576</v>
      </c>
      <c r="AX11" s="139">
        <f>data!CP89</f>
        <v>507</v>
      </c>
      <c r="AY11" s="92">
        <f>IFERROR(data!CS89/data!$DA89," ")</f>
        <v>8.6757990867579904E-2</v>
      </c>
      <c r="AZ11" s="93">
        <f>IFERROR(data!CT89/data!$DA89," ")</f>
        <v>0.73744292237442921</v>
      </c>
      <c r="BA11" s="55">
        <f t="shared" ref="BA11" si="36">AY11+AZ11</f>
        <v>0.82420091324200917</v>
      </c>
      <c r="BB11" s="92">
        <f>IFERROR(data!CU89/data!$DB89," ")</f>
        <v>5.4421768707482991E-2</v>
      </c>
      <c r="BC11" s="93">
        <f>IFERROR(data!CV89/data!$DB89," ")</f>
        <v>0.80272108843537415</v>
      </c>
      <c r="BD11" s="94">
        <f t="shared" ref="BD11" si="37">BB11+BC11</f>
        <v>0.8571428571428571</v>
      </c>
      <c r="BE11" s="139">
        <f>data!DC89</f>
        <v>585</v>
      </c>
      <c r="BF11" s="92">
        <f>IFERROR(data!DF89/data!$DN89," ")</f>
        <v>7.5999999999999998E-2</v>
      </c>
      <c r="BG11" s="93">
        <f>IFERROR(data!DG45/data!$DN45," ")</f>
        <v>0.625</v>
      </c>
      <c r="BH11" s="55">
        <f t="shared" ref="BH11" si="38">BF11+BG11</f>
        <v>0.70099999999999996</v>
      </c>
      <c r="BI11" s="92">
        <f>IFERROR(data!DH89/data!$DO89," ")</f>
        <v>6.8493150684931503E-2</v>
      </c>
      <c r="BJ11" s="93">
        <f>IFERROR(data!DI89/data!$DO89," ")</f>
        <v>0.69863013698630139</v>
      </c>
      <c r="BK11" s="94">
        <f t="shared" ref="BK11" si="39">BI11+BJ11</f>
        <v>0.76712328767123283</v>
      </c>
      <c r="BL11" s="139">
        <f>data!DP89</f>
        <v>646</v>
      </c>
      <c r="BM11" s="92">
        <f>IFERROR(data!DS89/data!$EA89," ")</f>
        <v>0.10899653979238755</v>
      </c>
      <c r="BN11" s="93">
        <f>IFERROR(data!DT89/data!$EA89," ")</f>
        <v>0.70069204152249132</v>
      </c>
      <c r="BO11" s="55">
        <f t="shared" si="20"/>
        <v>0.80968858131487886</v>
      </c>
      <c r="BP11" s="92">
        <f>IFERROR(data!DU89/data!$EB89," ")</f>
        <v>4.2253521126760563E-2</v>
      </c>
      <c r="BQ11" s="93">
        <f>IFERROR(data!DV89/data!$EB89," ")</f>
        <v>0.76056338028169013</v>
      </c>
      <c r="BR11" s="94">
        <f t="shared" si="21"/>
        <v>0.80281690140845074</v>
      </c>
      <c r="BS11" s="139">
        <f>data!EC89</f>
        <v>720</v>
      </c>
    </row>
    <row r="12" spans="1:71" ht="15.75" thickBot="1" x14ac:dyDescent="0.3">
      <c r="A12" s="209" t="s">
        <v>154</v>
      </c>
      <c r="B12" s="202">
        <f>data!F94/data!$N94</f>
        <v>0.33584905660377357</v>
      </c>
      <c r="C12" s="202">
        <f>data!G94/data!$N94</f>
        <v>0.33962264150943394</v>
      </c>
      <c r="D12" s="174">
        <f t="shared" si="2"/>
        <v>0.67547169811320751</v>
      </c>
      <c r="E12" s="203">
        <f>data!H94/data!$O94</f>
        <v>0.23853211009174313</v>
      </c>
      <c r="F12" s="202">
        <f>data!I94/data!$O94</f>
        <v>0.44954128440366975</v>
      </c>
      <c r="G12" s="175">
        <f t="shared" si="3"/>
        <v>0.68807339449541294</v>
      </c>
      <c r="H12" s="204">
        <f>data!P94</f>
        <v>639</v>
      </c>
      <c r="I12" s="203">
        <f>data!S94/data!$AA94</f>
        <v>0.31589958158995818</v>
      </c>
      <c r="J12" s="202">
        <f>data!T94/data!$AA94</f>
        <v>0.34518828451882844</v>
      </c>
      <c r="K12" s="174">
        <f t="shared" si="4"/>
        <v>0.66108786610878667</v>
      </c>
      <c r="L12" s="203">
        <f>data!U94/data!$AB94</f>
        <v>0.29126213592233008</v>
      </c>
      <c r="M12" s="202">
        <f>data!V94/data!$AB94</f>
        <v>0.44660194174757284</v>
      </c>
      <c r="N12" s="175">
        <f t="shared" si="5"/>
        <v>0.73786407766990292</v>
      </c>
      <c r="O12" s="204">
        <f>data!AC94</f>
        <v>581</v>
      </c>
      <c r="P12" s="203">
        <f>data!AF94/data!$AN94</f>
        <v>0.36830357142857145</v>
      </c>
      <c r="Q12" s="202">
        <f>data!AG94/data!$AN94</f>
        <v>0.32142857142857145</v>
      </c>
      <c r="R12" s="174">
        <f t="shared" si="6"/>
        <v>0.6897321428571429</v>
      </c>
      <c r="S12" s="203">
        <f>data!AH94/data!$AO94</f>
        <v>0.16666666666666666</v>
      </c>
      <c r="T12" s="202">
        <f>data!AI94/data!$AO94</f>
        <v>0.5714285714285714</v>
      </c>
      <c r="U12" s="175">
        <f t="shared" si="7"/>
        <v>0.73809523809523803</v>
      </c>
      <c r="V12" s="204">
        <f>data!AP94</f>
        <v>532</v>
      </c>
      <c r="W12" s="203">
        <f>data!AS94/data!$BA94</f>
        <v>0.34968017057569295</v>
      </c>
      <c r="X12" s="202">
        <f>data!AT94/data!$BA94</f>
        <v>0.35394456289978676</v>
      </c>
      <c r="Y12" s="174">
        <f t="shared" si="8"/>
        <v>0.70362473347547971</v>
      </c>
      <c r="Z12" s="203">
        <f>data!AU94/data!$BB94</f>
        <v>0.15384615384615385</v>
      </c>
      <c r="AA12" s="202">
        <f>data!AV94/data!$BB94</f>
        <v>0.57692307692307687</v>
      </c>
      <c r="AB12" s="175">
        <f t="shared" si="9"/>
        <v>0.73076923076923073</v>
      </c>
      <c r="AC12" s="204">
        <f>data!BC94</f>
        <v>547</v>
      </c>
      <c r="AD12" s="203">
        <f>data!BF94/data!$BN94</f>
        <v>0.32539682539682541</v>
      </c>
      <c r="AE12" s="202">
        <f>data!BG94/data!$BN94</f>
        <v>0.3968253968253968</v>
      </c>
      <c r="AF12" s="174">
        <f t="shared" si="10"/>
        <v>0.72222222222222221</v>
      </c>
      <c r="AG12" s="203">
        <f>data!BH94/data!$BO94</f>
        <v>0.16129032258064516</v>
      </c>
      <c r="AH12" s="202">
        <f>data!BI94/data!$BO94</f>
        <v>0.5376344086021505</v>
      </c>
      <c r="AI12" s="175">
        <f t="shared" si="11"/>
        <v>0.69892473118279563</v>
      </c>
      <c r="AJ12" s="204">
        <f>data!BP94</f>
        <v>597</v>
      </c>
      <c r="AK12" s="203">
        <f>IFERROR(data!BS94/data!$CA94," ")</f>
        <v>0.2874015748031496</v>
      </c>
      <c r="AL12" s="202">
        <f>IFERROR(data!BT94/data!$CA94," ")</f>
        <v>0.37204724409448819</v>
      </c>
      <c r="AM12" s="174">
        <f t="shared" si="12"/>
        <v>0.65944881889763773</v>
      </c>
      <c r="AN12" s="203">
        <f>IFERROR(data!BU94/data!$CB94," ")</f>
        <v>6.1224489795918366E-2</v>
      </c>
      <c r="AO12" s="202">
        <f>IFERROR(data!BV94/data!$CB94," ")</f>
        <v>0.61224489795918369</v>
      </c>
      <c r="AP12" s="175">
        <f t="shared" si="13"/>
        <v>0.67346938775510201</v>
      </c>
      <c r="AQ12" s="204">
        <f>data!CC94</f>
        <v>606</v>
      </c>
      <c r="AR12" s="203">
        <f>IFERROR(data!CF94/data!$CN94," ")</f>
        <v>0.29876543209876544</v>
      </c>
      <c r="AS12" s="202">
        <f>IFERROR(data!CG94/data!$CN94," ")</f>
        <v>0.37037037037037035</v>
      </c>
      <c r="AT12" s="174">
        <f t="shared" si="14"/>
        <v>0.66913580246913584</v>
      </c>
      <c r="AU12" s="203">
        <f>IFERROR(data!CH94/data!$CO94," ")</f>
        <v>0.13750000000000001</v>
      </c>
      <c r="AV12" s="202">
        <f>IFERROR(data!CI94/data!$CO94," ")</f>
        <v>0.45</v>
      </c>
      <c r="AW12" s="175">
        <f t="shared" si="15"/>
        <v>0.58750000000000002</v>
      </c>
      <c r="AX12" s="204">
        <f>data!CP94</f>
        <v>485</v>
      </c>
      <c r="AY12" s="203">
        <f>IFERROR(data!CS94/data!$DA94," ")</f>
        <v>0.39051094890510951</v>
      </c>
      <c r="AZ12" s="202">
        <f>IFERROR(data!CT94/data!$DA94," ")</f>
        <v>0.34306569343065696</v>
      </c>
      <c r="BA12" s="174">
        <f t="shared" si="16"/>
        <v>0.73357664233576647</v>
      </c>
      <c r="BB12" s="203">
        <f>IFERROR(data!CU94/data!$DB94," ")</f>
        <v>0.11363636363636363</v>
      </c>
      <c r="BC12" s="202">
        <f>IFERROR(data!CV94/data!$DB94," ")</f>
        <v>0.52272727272727271</v>
      </c>
      <c r="BD12" s="175">
        <f t="shared" si="17"/>
        <v>0.63636363636363635</v>
      </c>
      <c r="BE12" s="204">
        <f>data!DC94</f>
        <v>362</v>
      </c>
      <c r="BF12" s="203">
        <f>IFERROR(data!DF94/data!$DN94," ")</f>
        <v>0.34285714285714286</v>
      </c>
      <c r="BG12" s="203">
        <f>IFERROR(data!DG94/data!$DN94," ")</f>
        <v>0.42040816326530611</v>
      </c>
      <c r="BH12" s="174">
        <f t="shared" si="18"/>
        <v>0.76326530612244903</v>
      </c>
      <c r="BI12" s="203">
        <f>IFERROR(data!DH94/data!$DO94," ")</f>
        <v>0.17307692307692307</v>
      </c>
      <c r="BJ12" s="202">
        <f>IFERROR(data!DI94/data!$DO94," ")</f>
        <v>0.5</v>
      </c>
      <c r="BK12" s="175">
        <f t="shared" si="19"/>
        <v>0.67307692307692313</v>
      </c>
      <c r="BL12" s="204">
        <f>data!DP94</f>
        <v>349</v>
      </c>
      <c r="BM12" s="203">
        <f>IFERROR(data!DS94/data!$EA94," ")</f>
        <v>0.3991031390134529</v>
      </c>
      <c r="BN12" s="203">
        <f>IFERROR(data!DT94/data!$EA94," ")</f>
        <v>0.39013452914798208</v>
      </c>
      <c r="BO12" s="174">
        <f t="shared" si="20"/>
        <v>0.78923766816143504</v>
      </c>
      <c r="BP12" s="203">
        <f>IFERROR(data!DU94/data!$EB94," ")</f>
        <v>6.8181818181818177E-2</v>
      </c>
      <c r="BQ12" s="202">
        <f>IFERROR(data!DV94/data!$EB94," ")</f>
        <v>0.51136363636363635</v>
      </c>
      <c r="BR12" s="175">
        <f t="shared" si="21"/>
        <v>0.57954545454545459</v>
      </c>
      <c r="BS12" s="204">
        <f>data!EC94</f>
        <v>311</v>
      </c>
    </row>
    <row r="13" spans="1:71" ht="15.75" thickBot="1" x14ac:dyDescent="0.3">
      <c r="A13" s="210" t="s">
        <v>90</v>
      </c>
      <c r="B13" s="213">
        <f>data!F103/data!$N103</f>
        <v>0.18899388549193996</v>
      </c>
      <c r="C13" s="213">
        <f>data!G103/data!$N103</f>
        <v>0.63312951639799886</v>
      </c>
      <c r="D13" s="205">
        <f t="shared" si="2"/>
        <v>0.82212340188993882</v>
      </c>
      <c r="E13" s="214">
        <f>data!H103/data!$O103</f>
        <v>0.1462720546385885</v>
      </c>
      <c r="F13" s="213">
        <f>data!I103/data!$O103</f>
        <v>0.62407512805919185</v>
      </c>
      <c r="G13" s="206">
        <f t="shared" si="3"/>
        <v>0.77034718269778035</v>
      </c>
      <c r="H13" s="215">
        <f>data!P103</f>
        <v>10710</v>
      </c>
      <c r="I13" s="216">
        <f>data!S103/data!$AA103</f>
        <v>0.18414429530201343</v>
      </c>
      <c r="J13" s="213">
        <f>data!T103/data!$AA103</f>
        <v>0.63982102908277405</v>
      </c>
      <c r="K13" s="205">
        <f t="shared" si="4"/>
        <v>0.82396532438478753</v>
      </c>
      <c r="L13" s="214">
        <f>data!U103/data!$AB103</f>
        <v>0.14980602805132795</v>
      </c>
      <c r="M13" s="213">
        <f>data!V103/data!$AB103</f>
        <v>0.62548492987168014</v>
      </c>
      <c r="N13" s="206">
        <f t="shared" si="5"/>
        <v>0.77529095792300806</v>
      </c>
      <c r="O13" s="215">
        <f>data!AC103</f>
        <v>10503</v>
      </c>
      <c r="P13" s="216">
        <f>data!AF103/data!$AN103</f>
        <v>0.18995381062355657</v>
      </c>
      <c r="Q13" s="213">
        <f>data!AG103/data!$AN103</f>
        <v>0.64693995381062352</v>
      </c>
      <c r="R13" s="205">
        <f t="shared" si="6"/>
        <v>0.83689376443418007</v>
      </c>
      <c r="S13" s="214">
        <f>data!AH103/data!$AO103</f>
        <v>0.13220998055735581</v>
      </c>
      <c r="T13" s="213">
        <f>data!AI103/data!$AO103</f>
        <v>0.66364225534672716</v>
      </c>
      <c r="U13" s="206">
        <f t="shared" si="7"/>
        <v>0.79585223590408294</v>
      </c>
      <c r="V13" s="215">
        <f>data!AP103</f>
        <v>10014</v>
      </c>
      <c r="W13" s="216">
        <f>data!AS103/data!$BA103</f>
        <v>0.19732155577717625</v>
      </c>
      <c r="X13" s="213">
        <f>data!AT103/data!$BA103</f>
        <v>0.63242627154865361</v>
      </c>
      <c r="Y13" s="205">
        <f t="shared" si="8"/>
        <v>0.82974782732582986</v>
      </c>
      <c r="Z13" s="214">
        <f>data!AU103/data!$BB103</f>
        <v>0.13133077191756898</v>
      </c>
      <c r="AA13" s="213">
        <f>data!AV103/data!$BB103</f>
        <v>0.68040516940272444</v>
      </c>
      <c r="AB13" s="206">
        <f t="shared" si="9"/>
        <v>0.81173594132029336</v>
      </c>
      <c r="AC13" s="215">
        <f>data!BC103</f>
        <v>9882</v>
      </c>
      <c r="AD13" s="216">
        <f>data!BF103/data!$BN103</f>
        <v>0.19146202170188464</v>
      </c>
      <c r="AE13" s="213">
        <f>data!BG103/data!$BN103</f>
        <v>0.65034266133637919</v>
      </c>
      <c r="AF13" s="205">
        <f t="shared" si="10"/>
        <v>0.84180468303826383</v>
      </c>
      <c r="AG13" s="214">
        <f>data!BH103/data!$BO103</f>
        <v>0.13335729690869877</v>
      </c>
      <c r="AH13" s="213">
        <f>data!BI103/data!$BO103</f>
        <v>0.6782890007189073</v>
      </c>
      <c r="AI13" s="206">
        <f t="shared" si="11"/>
        <v>0.81164629762760609</v>
      </c>
      <c r="AJ13" s="215">
        <f>data!BP103</f>
        <v>9786</v>
      </c>
      <c r="AK13" s="216">
        <f>IFERROR(data!BS103/data!$CA103," ")</f>
        <v>0.16359888087174201</v>
      </c>
      <c r="AL13" s="213">
        <f>IFERROR(data!BT103/data!$CA103," ")</f>
        <v>0.6427624797526138</v>
      </c>
      <c r="AM13" s="205">
        <f t="shared" si="12"/>
        <v>0.80636136062435582</v>
      </c>
      <c r="AN13" s="214">
        <f>IFERROR(data!BU103/data!$CB103," ")</f>
        <v>0.10878504672897196</v>
      </c>
      <c r="AO13" s="213">
        <f>IFERROR(data!BV103/data!$CB103," ")</f>
        <v>0.6504672897196262</v>
      </c>
      <c r="AP13" s="206">
        <f t="shared" si="13"/>
        <v>0.75925233644859813</v>
      </c>
      <c r="AQ13" s="215">
        <f>data!CC103</f>
        <v>9466</v>
      </c>
      <c r="AR13" s="216">
        <f>IFERROR(data!CF103/data!$CN103," ")</f>
        <v>0.16964725184577523</v>
      </c>
      <c r="AS13" s="213">
        <f>IFERROR(data!CG103/data!$CN103," ")</f>
        <v>0.63478260869565217</v>
      </c>
      <c r="AT13" s="205">
        <f t="shared" si="14"/>
        <v>0.8044298605414274</v>
      </c>
      <c r="AU13" s="214">
        <f>IFERROR(data!CH103/data!$CO103," ")</f>
        <v>0.12431941923774954</v>
      </c>
      <c r="AV13" s="213">
        <f>IFERROR(data!CI103/data!$CO103," ")</f>
        <v>0.62205081669691475</v>
      </c>
      <c r="AW13" s="206">
        <f t="shared" si="15"/>
        <v>0.74637023593466434</v>
      </c>
      <c r="AX13" s="215">
        <f>data!CP103</f>
        <v>8299</v>
      </c>
      <c r="AY13" s="216">
        <f>IFERROR(data!CS103/data!$DA103," ")</f>
        <v>0.16462131837307153</v>
      </c>
      <c r="AZ13" s="213">
        <f>IFERROR(data!CT103/data!$DA103," ")</f>
        <v>0.65077138849929872</v>
      </c>
      <c r="BA13" s="205">
        <f t="shared" si="16"/>
        <v>0.81539270687237031</v>
      </c>
      <c r="BB13" s="214">
        <f>IFERROR(data!CU103/data!$DB103," ")</f>
        <v>0.12189512419503219</v>
      </c>
      <c r="BC13" s="213">
        <f>IFERROR(data!CV103/data!$DB103," ")</f>
        <v>0.66329346826126956</v>
      </c>
      <c r="BD13" s="206">
        <f t="shared" si="17"/>
        <v>0.78518859245630179</v>
      </c>
      <c r="BE13" s="215">
        <f>data!DC103</f>
        <v>7878</v>
      </c>
      <c r="BF13" s="216">
        <f>IFERROR(data!DF103/data!$DN103," ")</f>
        <v>0.16321918998783244</v>
      </c>
      <c r="BG13" s="213">
        <f>IFERROR(data!DG46/data!$DN46," ")</f>
        <v>0.70491803278688525</v>
      </c>
      <c r="BH13" s="205">
        <f t="shared" si="18"/>
        <v>0.86813722277471772</v>
      </c>
      <c r="BI13" s="214">
        <f>IFERROR(data!DH103/data!$DO103," ")</f>
        <v>0.13163972286374134</v>
      </c>
      <c r="BJ13" s="213">
        <f>IFERROR(data!DI103/data!$DO103," ")</f>
        <v>0.66374133949191683</v>
      </c>
      <c r="BK13" s="206">
        <f t="shared" si="19"/>
        <v>0.7953810623556582</v>
      </c>
      <c r="BL13" s="215">
        <f>data!DP103</f>
        <v>7918</v>
      </c>
      <c r="BM13" s="216">
        <f>IFERROR(data!DS103/data!$EA103," ")</f>
        <v>0.15928463981280294</v>
      </c>
      <c r="BN13" s="213">
        <f>IFERROR(data!DT103/data!$EA103," ")</f>
        <v>0.65335116162460305</v>
      </c>
      <c r="BO13" s="205">
        <f t="shared" si="20"/>
        <v>0.81263580143740599</v>
      </c>
      <c r="BP13" s="214">
        <f>IFERROR(data!DU103/data!$EB103," ")</f>
        <v>0.13615455381784727</v>
      </c>
      <c r="BQ13" s="213">
        <f>IFERROR(data!DV103/data!$EB103," ")</f>
        <v>0.66835326586936528</v>
      </c>
      <c r="BR13" s="206">
        <f t="shared" si="21"/>
        <v>0.80450781968721252</v>
      </c>
      <c r="BS13" s="215">
        <f>data!EC103</f>
        <v>8157</v>
      </c>
    </row>
    <row r="15" spans="1:71" x14ac:dyDescent="0.25">
      <c r="A15" t="s">
        <v>107</v>
      </c>
    </row>
    <row r="16" spans="1:71" x14ac:dyDescent="0.25">
      <c r="A16" s="39" t="s">
        <v>108</v>
      </c>
    </row>
    <row r="17" spans="1:1" x14ac:dyDescent="0.25">
      <c r="A17" s="39" t="s">
        <v>109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C103"/>
  <sheetViews>
    <sheetView zoomScale="131" zoomScaleNormal="131" workbookViewId="0">
      <pane xSplit="3" ySplit="4" topLeftCell="DP29" activePane="bottomRight" state="frozen"/>
      <selection pane="topRight" activeCell="D1" sqref="D1"/>
      <selection pane="bottomLeft" activeCell="A5" sqref="A5"/>
      <selection pane="bottomRight" activeCell="DQ1" sqref="DQ1:DQ1048576"/>
    </sheetView>
  </sheetViews>
  <sheetFormatPr defaultColWidth="9.140625" defaultRowHeight="15" x14ac:dyDescent="0.25"/>
  <cols>
    <col min="1" max="1" width="9.140625" style="87"/>
    <col min="2" max="3" width="23.5703125" style="87" customWidth="1"/>
    <col min="4" max="9" width="9.140625" style="87" customWidth="1"/>
    <col min="10" max="13" width="8.85546875" style="87" customWidth="1"/>
    <col min="14" max="22" width="9.140625" style="87" customWidth="1"/>
    <col min="23" max="26" width="8.85546875" style="87" customWidth="1"/>
    <col min="27" max="35" width="9.140625" style="87" customWidth="1"/>
    <col min="36" max="39" width="8.85546875" style="87" customWidth="1"/>
    <col min="40" max="48" width="9.140625" style="87" customWidth="1"/>
    <col min="49" max="52" width="8.85546875" style="87" customWidth="1"/>
    <col min="53" max="61" width="9.140625" style="87" customWidth="1"/>
    <col min="62" max="65" width="8.85546875" style="87" customWidth="1"/>
    <col min="66" max="93" width="9.140625" style="87" customWidth="1"/>
    <col min="94" max="94" width="11.7109375" style="87" customWidth="1"/>
    <col min="95" max="101" width="9.140625" style="87"/>
    <col min="102" max="107" width="9.140625" style="87" customWidth="1"/>
    <col min="108" max="16384" width="9.140625" style="87"/>
  </cols>
  <sheetData>
    <row r="1" spans="1:133" x14ac:dyDescent="0.25">
      <c r="D1" s="87">
        <v>201540</v>
      </c>
      <c r="Q1" s="87">
        <v>201640</v>
      </c>
      <c r="AD1" s="87">
        <v>201740</v>
      </c>
      <c r="AQ1" s="87">
        <v>201840</v>
      </c>
      <c r="BD1" s="87">
        <v>201940</v>
      </c>
      <c r="BQ1" s="87" t="s">
        <v>137</v>
      </c>
      <c r="CD1" s="87">
        <v>202140</v>
      </c>
      <c r="CQ1" s="155" t="s">
        <v>145</v>
      </c>
      <c r="CR1" s="155"/>
      <c r="CS1" s="155"/>
      <c r="CT1" s="155"/>
      <c r="CU1" s="155"/>
      <c r="CV1" s="155"/>
      <c r="CW1" s="155"/>
      <c r="CX1" s="155"/>
      <c r="CY1" s="155"/>
      <c r="CZ1" s="155"/>
      <c r="DD1" s="110">
        <v>202340</v>
      </c>
      <c r="DQ1">
        <v>202440</v>
      </c>
      <c r="DR1"/>
      <c r="DS1"/>
      <c r="DT1"/>
      <c r="DU1"/>
      <c r="DV1"/>
      <c r="DW1"/>
      <c r="DX1"/>
      <c r="DY1"/>
      <c r="DZ1"/>
      <c r="EA1"/>
      <c r="EB1"/>
      <c r="EC1"/>
    </row>
    <row r="2" spans="1:133" x14ac:dyDescent="0.25">
      <c r="D2" s="87" t="s">
        <v>0</v>
      </c>
      <c r="F2" s="87" t="s">
        <v>1</v>
      </c>
      <c r="J2" s="87" t="s">
        <v>2</v>
      </c>
      <c r="Q2" s="87" t="s">
        <v>0</v>
      </c>
      <c r="S2" s="87" t="s">
        <v>1</v>
      </c>
      <c r="W2" s="87" t="s">
        <v>2</v>
      </c>
      <c r="AD2" s="87" t="s">
        <v>0</v>
      </c>
      <c r="AF2" s="87" t="s">
        <v>1</v>
      </c>
      <c r="AJ2" s="87" t="s">
        <v>2</v>
      </c>
      <c r="AQ2" s="87" t="s">
        <v>0</v>
      </c>
      <c r="AS2" s="87" t="s">
        <v>1</v>
      </c>
      <c r="AW2" s="87" t="s">
        <v>2</v>
      </c>
      <c r="BD2" s="87" t="s">
        <v>0</v>
      </c>
      <c r="BF2" s="87" t="s">
        <v>1</v>
      </c>
      <c r="BJ2" s="87" t="s">
        <v>2</v>
      </c>
      <c r="BQ2" s="87" t="s">
        <v>0</v>
      </c>
      <c r="BS2" s="87" t="s">
        <v>1</v>
      </c>
      <c r="BW2" s="87" t="s">
        <v>2</v>
      </c>
      <c r="CD2" s="87" t="s">
        <v>0</v>
      </c>
      <c r="CF2" s="87" t="s">
        <v>1</v>
      </c>
      <c r="CJ2" s="87" t="s">
        <v>2</v>
      </c>
      <c r="CN2" s="87" t="s">
        <v>141</v>
      </c>
      <c r="CQ2" s="155" t="s">
        <v>0</v>
      </c>
      <c r="CR2" s="155"/>
      <c r="CS2" s="155" t="s">
        <v>1</v>
      </c>
      <c r="CT2" s="155"/>
      <c r="CU2" s="155"/>
      <c r="CV2" s="155"/>
      <c r="CW2" s="155" t="s">
        <v>2</v>
      </c>
      <c r="CZ2" s="155"/>
      <c r="DA2" s="87" t="s">
        <v>141</v>
      </c>
      <c r="DD2" s="111" t="s">
        <v>0</v>
      </c>
      <c r="DE2" s="112"/>
      <c r="DF2" s="112" t="s">
        <v>1</v>
      </c>
      <c r="DG2" s="112"/>
      <c r="DH2" s="112"/>
      <c r="DI2" s="112"/>
      <c r="DJ2" s="112" t="s">
        <v>2</v>
      </c>
      <c r="DM2" s="113"/>
      <c r="DN2" s="87" t="s">
        <v>141</v>
      </c>
      <c r="DQ2" t="s">
        <v>0</v>
      </c>
      <c r="DR2"/>
      <c r="DS2" t="s">
        <v>1</v>
      </c>
      <c r="DT2"/>
      <c r="DU2"/>
      <c r="DV2"/>
      <c r="DW2" t="s">
        <v>2</v>
      </c>
      <c r="DX2"/>
      <c r="DY2"/>
      <c r="DZ2"/>
      <c r="EA2" t="s">
        <v>141</v>
      </c>
      <c r="EB2"/>
      <c r="EC2"/>
    </row>
    <row r="3" spans="1:133" x14ac:dyDescent="0.25">
      <c r="D3" s="87" t="s">
        <v>3</v>
      </c>
      <c r="E3" s="87" t="s">
        <v>4</v>
      </c>
      <c r="F3" s="87" t="s">
        <v>3</v>
      </c>
      <c r="H3" s="87" t="s">
        <v>4</v>
      </c>
      <c r="J3" s="87" t="s">
        <v>3</v>
      </c>
      <c r="L3" s="87" t="s">
        <v>4</v>
      </c>
      <c r="Q3" s="87" t="s">
        <v>3</v>
      </c>
      <c r="R3" s="87" t="s">
        <v>4</v>
      </c>
      <c r="S3" s="87" t="s">
        <v>3</v>
      </c>
      <c r="U3" s="87" t="s">
        <v>4</v>
      </c>
      <c r="W3" s="87" t="s">
        <v>3</v>
      </c>
      <c r="Y3" s="87" t="s">
        <v>4</v>
      </c>
      <c r="AD3" s="87" t="s">
        <v>3</v>
      </c>
      <c r="AE3" s="87" t="s">
        <v>4</v>
      </c>
      <c r="AF3" s="87" t="s">
        <v>3</v>
      </c>
      <c r="AH3" s="87" t="s">
        <v>4</v>
      </c>
      <c r="AJ3" s="87" t="s">
        <v>3</v>
      </c>
      <c r="AL3" s="87" t="s">
        <v>4</v>
      </c>
      <c r="AQ3" s="87" t="s">
        <v>3</v>
      </c>
      <c r="AR3" s="87" t="s">
        <v>4</v>
      </c>
      <c r="AS3" s="87" t="s">
        <v>3</v>
      </c>
      <c r="AU3" s="87" t="s">
        <v>4</v>
      </c>
      <c r="AW3" s="87" t="s">
        <v>3</v>
      </c>
      <c r="AY3" s="87" t="s">
        <v>4</v>
      </c>
      <c r="BD3" s="87" t="s">
        <v>3</v>
      </c>
      <c r="BE3" s="87" t="s">
        <v>4</v>
      </c>
      <c r="BF3" s="87" t="s">
        <v>3</v>
      </c>
      <c r="BH3" s="87" t="s">
        <v>4</v>
      </c>
      <c r="BJ3" s="87" t="s">
        <v>3</v>
      </c>
      <c r="BL3" s="87" t="s">
        <v>4</v>
      </c>
      <c r="BQ3" s="87" t="s">
        <v>138</v>
      </c>
      <c r="BR3" s="87" t="s">
        <v>139</v>
      </c>
      <c r="BS3" s="87" t="s">
        <v>138</v>
      </c>
      <c r="BU3" s="87" t="s">
        <v>139</v>
      </c>
      <c r="BW3" s="87" t="s">
        <v>138</v>
      </c>
      <c r="BY3" s="87" t="s">
        <v>139</v>
      </c>
      <c r="CD3" s="87" t="s">
        <v>138</v>
      </c>
      <c r="CE3" s="87" t="s">
        <v>139</v>
      </c>
      <c r="CF3" s="87" t="s">
        <v>138</v>
      </c>
      <c r="CH3" s="87" t="s">
        <v>139</v>
      </c>
      <c r="CJ3" s="87" t="s">
        <v>138</v>
      </c>
      <c r="CL3" s="87" t="s">
        <v>139</v>
      </c>
      <c r="CN3" s="87" t="s">
        <v>138</v>
      </c>
      <c r="CO3" s="87" t="s">
        <v>139</v>
      </c>
      <c r="CP3" s="87" t="s">
        <v>90</v>
      </c>
      <c r="CQ3" s="156" t="s">
        <v>138</v>
      </c>
      <c r="CR3" s="156" t="s">
        <v>139</v>
      </c>
      <c r="CS3" s="155" t="s">
        <v>138</v>
      </c>
      <c r="CT3" s="155"/>
      <c r="CU3" s="155" t="s">
        <v>139</v>
      </c>
      <c r="CV3" s="155"/>
      <c r="CW3" s="156" t="s">
        <v>138</v>
      </c>
      <c r="CY3" s="156" t="s">
        <v>139</v>
      </c>
      <c r="DD3" s="114" t="s">
        <v>138</v>
      </c>
      <c r="DE3" s="115" t="s">
        <v>139</v>
      </c>
      <c r="DF3" s="112" t="s">
        <v>138</v>
      </c>
      <c r="DG3" s="112"/>
      <c r="DH3" s="112" t="s">
        <v>139</v>
      </c>
      <c r="DI3" s="112"/>
      <c r="DJ3" s="115" t="s">
        <v>138</v>
      </c>
      <c r="DL3" s="116" t="s">
        <v>139</v>
      </c>
      <c r="DQ3" t="s">
        <v>138</v>
      </c>
      <c r="DR3" t="s">
        <v>139</v>
      </c>
      <c r="DS3" t="s">
        <v>138</v>
      </c>
      <c r="DT3"/>
      <c r="DU3" t="s">
        <v>139</v>
      </c>
      <c r="DV3"/>
      <c r="DW3" t="s">
        <v>138</v>
      </c>
      <c r="DX3"/>
      <c r="DY3" t="s">
        <v>139</v>
      </c>
      <c r="DZ3"/>
      <c r="EA3" t="s">
        <v>138</v>
      </c>
      <c r="EB3" t="s">
        <v>139</v>
      </c>
      <c r="EC3" t="s">
        <v>90</v>
      </c>
    </row>
    <row r="4" spans="1:133" x14ac:dyDescent="0.25">
      <c r="D4" s="87" t="s">
        <v>5</v>
      </c>
      <c r="E4" s="87" t="s">
        <v>5</v>
      </c>
      <c r="F4" s="87" t="s">
        <v>5</v>
      </c>
      <c r="G4" s="87" t="s">
        <v>6</v>
      </c>
      <c r="H4" s="87" t="s">
        <v>5</v>
      </c>
      <c r="I4" s="87" t="s">
        <v>6</v>
      </c>
      <c r="J4" s="87" t="s">
        <v>5</v>
      </c>
      <c r="K4" s="87" t="s">
        <v>6</v>
      </c>
      <c r="L4" s="87" t="s">
        <v>5</v>
      </c>
      <c r="M4" s="87" t="s">
        <v>6</v>
      </c>
      <c r="N4" s="87" t="s">
        <v>127</v>
      </c>
      <c r="O4" s="87" t="s">
        <v>126</v>
      </c>
      <c r="P4" s="87" t="s">
        <v>125</v>
      </c>
      <c r="Q4" s="87" t="s">
        <v>5</v>
      </c>
      <c r="R4" s="87" t="s">
        <v>5</v>
      </c>
      <c r="S4" s="87" t="s">
        <v>5</v>
      </c>
      <c r="T4" s="87" t="s">
        <v>6</v>
      </c>
      <c r="U4" s="87" t="s">
        <v>5</v>
      </c>
      <c r="V4" s="87" t="s">
        <v>6</v>
      </c>
      <c r="W4" s="87" t="s">
        <v>5</v>
      </c>
      <c r="X4" s="87" t="s">
        <v>6</v>
      </c>
      <c r="Y4" s="87" t="s">
        <v>5</v>
      </c>
      <c r="Z4" s="87" t="s">
        <v>6</v>
      </c>
      <c r="AA4" s="87" t="s">
        <v>127</v>
      </c>
      <c r="AB4" s="87" t="s">
        <v>126</v>
      </c>
      <c r="AC4" s="87" t="s">
        <v>125</v>
      </c>
      <c r="AD4" s="87" t="s">
        <v>5</v>
      </c>
      <c r="AE4" s="87" t="s">
        <v>5</v>
      </c>
      <c r="AF4" s="87" t="s">
        <v>5</v>
      </c>
      <c r="AG4" s="87" t="s">
        <v>6</v>
      </c>
      <c r="AH4" s="87" t="s">
        <v>5</v>
      </c>
      <c r="AI4" s="87" t="s">
        <v>6</v>
      </c>
      <c r="AJ4" s="87" t="s">
        <v>5</v>
      </c>
      <c r="AK4" s="87" t="s">
        <v>6</v>
      </c>
      <c r="AL4" s="87" t="s">
        <v>5</v>
      </c>
      <c r="AM4" s="87" t="s">
        <v>6</v>
      </c>
      <c r="AN4" s="87" t="s">
        <v>127</v>
      </c>
      <c r="AO4" s="87" t="s">
        <v>126</v>
      </c>
      <c r="AP4" s="87" t="s">
        <v>125</v>
      </c>
      <c r="AQ4" s="87" t="s">
        <v>5</v>
      </c>
      <c r="AR4" s="87" t="s">
        <v>5</v>
      </c>
      <c r="AS4" s="87" t="s">
        <v>5</v>
      </c>
      <c r="AT4" s="87" t="s">
        <v>6</v>
      </c>
      <c r="AU4" s="87" t="s">
        <v>5</v>
      </c>
      <c r="AV4" s="87" t="s">
        <v>6</v>
      </c>
      <c r="AW4" s="87" t="s">
        <v>5</v>
      </c>
      <c r="AX4" s="87" t="s">
        <v>6</v>
      </c>
      <c r="AY4" s="87" t="s">
        <v>5</v>
      </c>
      <c r="AZ4" s="87" t="s">
        <v>6</v>
      </c>
      <c r="BA4" s="87" t="s">
        <v>127</v>
      </c>
      <c r="BB4" s="87" t="s">
        <v>126</v>
      </c>
      <c r="BC4" s="87" t="s">
        <v>125</v>
      </c>
      <c r="BD4" s="87" t="s">
        <v>5</v>
      </c>
      <c r="BE4" s="87" t="s">
        <v>5</v>
      </c>
      <c r="BF4" s="87" t="s">
        <v>5</v>
      </c>
      <c r="BG4" s="87" t="s">
        <v>6</v>
      </c>
      <c r="BH4" s="87" t="s">
        <v>5</v>
      </c>
      <c r="BI4" s="87" t="s">
        <v>6</v>
      </c>
      <c r="BJ4" s="87" t="s">
        <v>5</v>
      </c>
      <c r="BK4" s="87" t="s">
        <v>6</v>
      </c>
      <c r="BL4" s="87" t="s">
        <v>5</v>
      </c>
      <c r="BM4" s="87" t="s">
        <v>6</v>
      </c>
      <c r="BN4" s="87" t="s">
        <v>127</v>
      </c>
      <c r="BO4" s="87" t="s">
        <v>126</v>
      </c>
      <c r="BP4" s="87" t="s">
        <v>125</v>
      </c>
      <c r="BQ4" s="87" t="s">
        <v>5</v>
      </c>
      <c r="BR4" s="87" t="s">
        <v>5</v>
      </c>
      <c r="BS4" s="87" t="s">
        <v>5</v>
      </c>
      <c r="BT4" s="87" t="s">
        <v>6</v>
      </c>
      <c r="BU4" s="87" t="s">
        <v>5</v>
      </c>
      <c r="BV4" s="87" t="s">
        <v>6</v>
      </c>
      <c r="BW4" s="87" t="s">
        <v>5</v>
      </c>
      <c r="BX4" s="87" t="s">
        <v>6</v>
      </c>
      <c r="BY4" s="87" t="s">
        <v>5</v>
      </c>
      <c r="BZ4" s="87" t="s">
        <v>6</v>
      </c>
      <c r="CA4" s="87" t="s">
        <v>138</v>
      </c>
      <c r="CB4" s="87" t="s">
        <v>139</v>
      </c>
      <c r="CC4" s="87" t="s">
        <v>90</v>
      </c>
      <c r="CD4" s="87" t="s">
        <v>5</v>
      </c>
      <c r="CE4" s="87" t="s">
        <v>5</v>
      </c>
      <c r="CF4" s="87" t="s">
        <v>5</v>
      </c>
      <c r="CG4" s="87" t="s">
        <v>6</v>
      </c>
      <c r="CH4" s="87" t="s">
        <v>5</v>
      </c>
      <c r="CI4" s="87" t="s">
        <v>6</v>
      </c>
      <c r="CJ4" s="87" t="s">
        <v>5</v>
      </c>
      <c r="CK4" s="87" t="s">
        <v>6</v>
      </c>
      <c r="CL4" s="87" t="s">
        <v>5</v>
      </c>
      <c r="CM4" s="87" t="s">
        <v>6</v>
      </c>
      <c r="CN4" s="87" t="s">
        <v>142</v>
      </c>
      <c r="CO4" s="87" t="s">
        <v>142</v>
      </c>
      <c r="CP4" s="87" t="s">
        <v>142</v>
      </c>
      <c r="CQ4" s="156" t="s">
        <v>5</v>
      </c>
      <c r="CR4" s="156" t="s">
        <v>5</v>
      </c>
      <c r="CS4" s="156" t="s">
        <v>5</v>
      </c>
      <c r="CT4" s="156" t="s">
        <v>6</v>
      </c>
      <c r="CU4" s="156" t="s">
        <v>5</v>
      </c>
      <c r="CV4" s="156" t="s">
        <v>6</v>
      </c>
      <c r="CW4" s="156" t="s">
        <v>5</v>
      </c>
      <c r="CX4" s="156" t="s">
        <v>6</v>
      </c>
      <c r="CY4" s="156" t="s">
        <v>5</v>
      </c>
      <c r="CZ4" s="156" t="s">
        <v>6</v>
      </c>
      <c r="DA4" s="156" t="s">
        <v>138</v>
      </c>
      <c r="DB4" s="156" t="s">
        <v>139</v>
      </c>
      <c r="DC4" s="156" t="s">
        <v>90</v>
      </c>
      <c r="DD4" s="114" t="s">
        <v>5</v>
      </c>
      <c r="DE4" s="115" t="s">
        <v>5</v>
      </c>
      <c r="DF4" s="115" t="s">
        <v>5</v>
      </c>
      <c r="DG4" s="115" t="s">
        <v>6</v>
      </c>
      <c r="DH4" s="115" t="s">
        <v>5</v>
      </c>
      <c r="DI4" s="115" t="s">
        <v>6</v>
      </c>
      <c r="DJ4" s="115" t="s">
        <v>5</v>
      </c>
      <c r="DK4" s="115" t="s">
        <v>6</v>
      </c>
      <c r="DL4" s="115" t="s">
        <v>5</v>
      </c>
      <c r="DM4" s="116" t="s">
        <v>6</v>
      </c>
      <c r="DN4" s="117" t="s">
        <v>138</v>
      </c>
      <c r="DO4" s="115" t="s">
        <v>139</v>
      </c>
      <c r="DP4" s="116" t="s">
        <v>90</v>
      </c>
      <c r="DQ4" t="s">
        <v>5</v>
      </c>
      <c r="DR4" t="s">
        <v>5</v>
      </c>
      <c r="DS4" t="s">
        <v>5</v>
      </c>
      <c r="DT4" t="s">
        <v>6</v>
      </c>
      <c r="DU4" t="s">
        <v>5</v>
      </c>
      <c r="DV4" t="s">
        <v>6</v>
      </c>
      <c r="DW4" t="s">
        <v>5</v>
      </c>
      <c r="DX4" t="s">
        <v>6</v>
      </c>
      <c r="DY4" t="s">
        <v>5</v>
      </c>
      <c r="DZ4" t="s">
        <v>6</v>
      </c>
      <c r="EA4" t="s">
        <v>142</v>
      </c>
      <c r="EB4" t="s">
        <v>142</v>
      </c>
      <c r="EC4" t="s">
        <v>142</v>
      </c>
    </row>
    <row r="5" spans="1:133" x14ac:dyDescent="0.25">
      <c r="A5" s="87" t="s">
        <v>9</v>
      </c>
      <c r="B5" s="87" t="s">
        <v>10</v>
      </c>
      <c r="C5" s="87" t="s">
        <v>11</v>
      </c>
      <c r="D5" s="87">
        <v>0</v>
      </c>
      <c r="E5" s="87">
        <v>3</v>
      </c>
      <c r="F5" s="87">
        <v>1</v>
      </c>
      <c r="G5" s="87">
        <v>1</v>
      </c>
      <c r="H5" s="87">
        <v>0</v>
      </c>
      <c r="I5" s="87">
        <v>3</v>
      </c>
      <c r="J5" s="87">
        <v>0</v>
      </c>
      <c r="K5" s="87">
        <v>0</v>
      </c>
      <c r="L5" s="87">
        <v>0</v>
      </c>
      <c r="M5" s="87">
        <v>0</v>
      </c>
      <c r="N5" s="87">
        <f t="shared" ref="N5:N50" si="0">D5+F5+G5</f>
        <v>2</v>
      </c>
      <c r="O5" s="87">
        <f t="shared" ref="O5:O50" si="1">E5+H5+I5</f>
        <v>6</v>
      </c>
      <c r="P5" s="87">
        <f t="shared" ref="P5:P50" si="2">SUM(D5:I5)</f>
        <v>8</v>
      </c>
      <c r="Q5" s="87">
        <v>1</v>
      </c>
      <c r="R5" s="87">
        <v>2</v>
      </c>
      <c r="S5" s="87">
        <v>1</v>
      </c>
      <c r="T5" s="87">
        <v>3</v>
      </c>
      <c r="U5" s="87">
        <v>0</v>
      </c>
      <c r="V5" s="87">
        <v>0</v>
      </c>
      <c r="W5" s="87">
        <v>0</v>
      </c>
      <c r="X5" s="87">
        <v>0</v>
      </c>
      <c r="Y5" s="87">
        <v>0</v>
      </c>
      <c r="Z5" s="87">
        <v>0</v>
      </c>
      <c r="AA5" s="87">
        <f t="shared" ref="AA5:AA50" si="3">Q5+S5+T5</f>
        <v>5</v>
      </c>
      <c r="AB5" s="87">
        <f t="shared" ref="AB5:AB50" si="4">R5+U5+V5</f>
        <v>2</v>
      </c>
      <c r="AC5" s="87">
        <f t="shared" ref="AC5:AC50" si="5">SUM(Q5:V5)</f>
        <v>7</v>
      </c>
      <c r="AD5" s="87">
        <v>2</v>
      </c>
      <c r="AE5" s="87">
        <v>0</v>
      </c>
      <c r="AF5" s="87">
        <v>0</v>
      </c>
      <c r="AG5" s="87">
        <v>1</v>
      </c>
      <c r="AH5" s="87">
        <v>0</v>
      </c>
      <c r="AI5" s="87">
        <v>4</v>
      </c>
      <c r="AJ5" s="87">
        <v>0</v>
      </c>
      <c r="AK5" s="87">
        <v>0</v>
      </c>
      <c r="AL5" s="87">
        <v>0</v>
      </c>
      <c r="AM5" s="87">
        <v>0</v>
      </c>
      <c r="AN5" s="87">
        <f t="shared" ref="AN5:AN50" si="6">AD5+AF5+AG5</f>
        <v>3</v>
      </c>
      <c r="AO5" s="87">
        <f t="shared" ref="AO5:AO50" si="7">AE5+AH5+AI5</f>
        <v>4</v>
      </c>
      <c r="AP5" s="87">
        <f t="shared" ref="AP5:AP50" si="8">SUM(AD5:AI5)</f>
        <v>7</v>
      </c>
      <c r="AQ5" s="87">
        <v>1</v>
      </c>
      <c r="AR5" s="87">
        <v>2</v>
      </c>
      <c r="AS5" s="87">
        <v>1</v>
      </c>
      <c r="AT5" s="87">
        <v>4</v>
      </c>
      <c r="AU5" s="87">
        <v>0</v>
      </c>
      <c r="AV5" s="87">
        <v>1</v>
      </c>
      <c r="AW5" s="87">
        <v>0</v>
      </c>
      <c r="AX5" s="87">
        <v>0</v>
      </c>
      <c r="AY5" s="87">
        <v>0</v>
      </c>
      <c r="AZ5" s="87">
        <v>0</v>
      </c>
      <c r="BA5" s="87">
        <f t="shared" ref="BA5:BA50" si="9">AQ5+AS5+AT5</f>
        <v>6</v>
      </c>
      <c r="BB5" s="87">
        <f t="shared" ref="BB5:BB50" si="10">AR5+AU5+AV5</f>
        <v>3</v>
      </c>
      <c r="BC5" s="87">
        <f t="shared" ref="BC5:BC50" si="11">SUM(AQ5:AV5)</f>
        <v>9</v>
      </c>
      <c r="BD5" s="87">
        <v>1</v>
      </c>
      <c r="BE5" s="87">
        <v>0</v>
      </c>
      <c r="BF5" s="87">
        <v>4</v>
      </c>
      <c r="BG5" s="87">
        <v>3</v>
      </c>
      <c r="BH5" s="87">
        <v>0</v>
      </c>
      <c r="BI5" s="87">
        <v>0</v>
      </c>
      <c r="BJ5" s="87">
        <v>0</v>
      </c>
      <c r="BK5" s="87">
        <v>0</v>
      </c>
      <c r="BL5" s="87">
        <v>0</v>
      </c>
      <c r="BM5" s="87">
        <v>0</v>
      </c>
      <c r="BN5" s="87">
        <f t="shared" ref="BN5:BN50" si="12">BD5+BF5+BG5</f>
        <v>8</v>
      </c>
      <c r="BO5" s="87">
        <f t="shared" ref="BO5:BO50" si="13">BE5+BH5+BI5</f>
        <v>0</v>
      </c>
      <c r="BP5" s="87">
        <f t="shared" ref="BP5:BP50" si="14">SUM(BD5:BI5)</f>
        <v>8</v>
      </c>
      <c r="BQ5" s="87">
        <v>3</v>
      </c>
      <c r="BR5" s="87">
        <v>1</v>
      </c>
      <c r="BS5" s="87">
        <v>0</v>
      </c>
      <c r="BT5" s="87">
        <v>3</v>
      </c>
      <c r="BU5" s="87">
        <v>0</v>
      </c>
      <c r="BV5" s="87">
        <v>1</v>
      </c>
      <c r="BW5" s="87">
        <v>0</v>
      </c>
      <c r="BX5" s="87">
        <v>0</v>
      </c>
      <c r="BY5" s="87">
        <v>0</v>
      </c>
      <c r="BZ5" s="87">
        <v>0</v>
      </c>
      <c r="CA5" s="87">
        <v>6</v>
      </c>
      <c r="CB5" s="87">
        <v>2</v>
      </c>
      <c r="CC5" s="87">
        <v>8</v>
      </c>
      <c r="CD5" s="87">
        <v>2</v>
      </c>
      <c r="CE5" s="87">
        <v>0</v>
      </c>
      <c r="CF5" s="87">
        <v>1</v>
      </c>
      <c r="CG5" s="87">
        <v>3</v>
      </c>
      <c r="CH5" s="87">
        <v>0</v>
      </c>
      <c r="CI5" s="87">
        <v>1</v>
      </c>
      <c r="CJ5" s="87">
        <v>0</v>
      </c>
      <c r="CK5" s="87">
        <v>0</v>
      </c>
      <c r="CL5" s="87">
        <v>0</v>
      </c>
      <c r="CM5" s="87">
        <v>0</v>
      </c>
      <c r="CN5" s="87">
        <v>6</v>
      </c>
      <c r="CO5" s="87">
        <v>1</v>
      </c>
      <c r="CP5" s="87">
        <v>7</v>
      </c>
      <c r="CQ5" s="157">
        <v>1</v>
      </c>
      <c r="CR5" s="158">
        <v>1</v>
      </c>
      <c r="CS5" s="157">
        <v>0</v>
      </c>
      <c r="CT5" s="157">
        <v>3</v>
      </c>
      <c r="CU5" s="157">
        <v>0</v>
      </c>
      <c r="CV5" s="157">
        <v>2</v>
      </c>
      <c r="CW5" s="157"/>
      <c r="CX5" s="157">
        <v>0</v>
      </c>
      <c r="CY5" s="157"/>
      <c r="CZ5" s="157">
        <v>0</v>
      </c>
      <c r="DA5" s="157">
        <v>4</v>
      </c>
      <c r="DB5" s="157">
        <v>3</v>
      </c>
      <c r="DC5" s="157">
        <v>7</v>
      </c>
      <c r="DD5" s="118">
        <v>0</v>
      </c>
      <c r="DE5" s="118">
        <v>0</v>
      </c>
      <c r="DF5" s="118">
        <v>1</v>
      </c>
      <c r="DG5" s="118">
        <v>3</v>
      </c>
      <c r="DH5" s="118">
        <v>0</v>
      </c>
      <c r="DI5" s="118">
        <v>3</v>
      </c>
      <c r="DJ5" s="118">
        <v>0</v>
      </c>
      <c r="DK5" s="118">
        <v>0</v>
      </c>
      <c r="DL5" s="118">
        <v>0</v>
      </c>
      <c r="DM5" s="118">
        <v>0</v>
      </c>
      <c r="DN5" s="119">
        <v>4</v>
      </c>
      <c r="DO5" s="87">
        <v>3</v>
      </c>
      <c r="DP5" s="87">
        <v>7</v>
      </c>
      <c r="DQ5">
        <v>2</v>
      </c>
      <c r="DR5">
        <v>0</v>
      </c>
      <c r="DS5">
        <v>0</v>
      </c>
      <c r="DT5">
        <v>3</v>
      </c>
      <c r="DU5">
        <v>0</v>
      </c>
      <c r="DV5">
        <v>6</v>
      </c>
      <c r="DW5">
        <v>0</v>
      </c>
      <c r="DX5">
        <v>0</v>
      </c>
      <c r="DY5">
        <v>0</v>
      </c>
      <c r="DZ5">
        <v>0</v>
      </c>
      <c r="EA5">
        <v>5</v>
      </c>
      <c r="EB5">
        <v>6</v>
      </c>
      <c r="EC5">
        <v>11</v>
      </c>
    </row>
    <row r="6" spans="1:133" x14ac:dyDescent="0.25">
      <c r="C6" s="87" t="s">
        <v>12</v>
      </c>
      <c r="D6" s="87">
        <v>13</v>
      </c>
      <c r="E6" s="87">
        <v>7</v>
      </c>
      <c r="F6" s="87">
        <v>6</v>
      </c>
      <c r="G6" s="87">
        <v>80</v>
      </c>
      <c r="H6" s="87">
        <v>4</v>
      </c>
      <c r="I6" s="87">
        <v>32</v>
      </c>
      <c r="J6" s="87">
        <v>0</v>
      </c>
      <c r="K6" s="87">
        <v>0</v>
      </c>
      <c r="L6" s="87">
        <v>0</v>
      </c>
      <c r="M6" s="87">
        <v>0</v>
      </c>
      <c r="N6" s="87">
        <f t="shared" si="0"/>
        <v>99</v>
      </c>
      <c r="O6" s="87">
        <f t="shared" si="1"/>
        <v>43</v>
      </c>
      <c r="P6" s="87">
        <f t="shared" si="2"/>
        <v>142</v>
      </c>
      <c r="Q6" s="87">
        <v>24</v>
      </c>
      <c r="R6" s="87">
        <v>9</v>
      </c>
      <c r="S6" s="87">
        <v>9</v>
      </c>
      <c r="T6" s="87">
        <v>67</v>
      </c>
      <c r="U6" s="87">
        <v>3</v>
      </c>
      <c r="V6" s="87">
        <v>34</v>
      </c>
      <c r="W6" s="87">
        <v>0</v>
      </c>
      <c r="X6" s="87">
        <v>0</v>
      </c>
      <c r="Y6" s="87">
        <v>0</v>
      </c>
      <c r="Z6" s="87">
        <v>0</v>
      </c>
      <c r="AA6" s="87">
        <f t="shared" si="3"/>
        <v>100</v>
      </c>
      <c r="AB6" s="87">
        <f t="shared" si="4"/>
        <v>46</v>
      </c>
      <c r="AC6" s="87">
        <f t="shared" si="5"/>
        <v>146</v>
      </c>
      <c r="AD6" s="87">
        <v>13</v>
      </c>
      <c r="AE6" s="87">
        <v>8</v>
      </c>
      <c r="AF6" s="87">
        <v>8</v>
      </c>
      <c r="AG6" s="87">
        <v>66</v>
      </c>
      <c r="AH6" s="87">
        <v>1</v>
      </c>
      <c r="AI6" s="87">
        <v>36</v>
      </c>
      <c r="AJ6" s="87">
        <v>0</v>
      </c>
      <c r="AK6" s="87">
        <v>3</v>
      </c>
      <c r="AL6" s="87">
        <v>0</v>
      </c>
      <c r="AM6" s="87">
        <v>1</v>
      </c>
      <c r="AN6" s="87">
        <f t="shared" si="6"/>
        <v>87</v>
      </c>
      <c r="AO6" s="87">
        <f t="shared" si="7"/>
        <v>45</v>
      </c>
      <c r="AP6" s="87">
        <f t="shared" si="8"/>
        <v>132</v>
      </c>
      <c r="AQ6" s="87">
        <v>12</v>
      </c>
      <c r="AR6" s="87">
        <v>3</v>
      </c>
      <c r="AS6" s="87">
        <v>7</v>
      </c>
      <c r="AT6" s="87">
        <v>70</v>
      </c>
      <c r="AU6" s="87">
        <v>3</v>
      </c>
      <c r="AV6" s="87">
        <v>49</v>
      </c>
      <c r="AW6" s="87">
        <v>1</v>
      </c>
      <c r="AX6" s="87">
        <v>0</v>
      </c>
      <c r="AY6" s="87">
        <v>0</v>
      </c>
      <c r="AZ6" s="87">
        <v>0</v>
      </c>
      <c r="BA6" s="87">
        <f t="shared" si="9"/>
        <v>89</v>
      </c>
      <c r="BB6" s="87">
        <f t="shared" si="10"/>
        <v>55</v>
      </c>
      <c r="BC6" s="87">
        <f t="shared" si="11"/>
        <v>144</v>
      </c>
      <c r="BD6" s="87">
        <v>9</v>
      </c>
      <c r="BE6" s="87">
        <v>7</v>
      </c>
      <c r="BF6" s="87">
        <v>7</v>
      </c>
      <c r="BG6" s="87">
        <v>87</v>
      </c>
      <c r="BH6" s="87">
        <v>1</v>
      </c>
      <c r="BI6" s="87">
        <v>36</v>
      </c>
      <c r="BJ6" s="87">
        <v>0</v>
      </c>
      <c r="BK6" s="87">
        <v>0</v>
      </c>
      <c r="BL6" s="87">
        <v>0</v>
      </c>
      <c r="BM6" s="87">
        <v>0</v>
      </c>
      <c r="BN6" s="87">
        <f t="shared" si="12"/>
        <v>103</v>
      </c>
      <c r="BO6" s="87">
        <f t="shared" si="13"/>
        <v>44</v>
      </c>
      <c r="BP6" s="87">
        <f t="shared" si="14"/>
        <v>147</v>
      </c>
      <c r="BQ6" s="87">
        <v>22</v>
      </c>
      <c r="BR6" s="87">
        <v>5</v>
      </c>
      <c r="BS6" s="87">
        <v>4</v>
      </c>
      <c r="BT6" s="87">
        <v>97</v>
      </c>
      <c r="BU6" s="87">
        <v>1</v>
      </c>
      <c r="BV6" s="87">
        <v>32</v>
      </c>
      <c r="BW6" s="87">
        <v>0</v>
      </c>
      <c r="BX6" s="87">
        <v>3</v>
      </c>
      <c r="BY6" s="87">
        <v>0</v>
      </c>
      <c r="BZ6" s="87">
        <v>0</v>
      </c>
      <c r="CA6" s="87">
        <v>126</v>
      </c>
      <c r="CB6" s="87">
        <v>38</v>
      </c>
      <c r="CC6" s="87">
        <v>164</v>
      </c>
      <c r="CD6" s="87">
        <v>22</v>
      </c>
      <c r="CE6" s="87">
        <v>4</v>
      </c>
      <c r="CF6" s="87">
        <v>5</v>
      </c>
      <c r="CG6" s="87">
        <v>93</v>
      </c>
      <c r="CH6" s="87">
        <v>0</v>
      </c>
      <c r="CI6" s="87">
        <v>40</v>
      </c>
      <c r="CJ6" s="87">
        <v>0</v>
      </c>
      <c r="CK6" s="87">
        <v>1</v>
      </c>
      <c r="CL6" s="87">
        <v>0</v>
      </c>
      <c r="CM6" s="87">
        <v>0</v>
      </c>
      <c r="CN6" s="87">
        <v>121</v>
      </c>
      <c r="CO6" s="87">
        <v>44</v>
      </c>
      <c r="CP6" s="87">
        <v>165</v>
      </c>
      <c r="CQ6" s="157">
        <v>16</v>
      </c>
      <c r="CR6" s="158">
        <v>8</v>
      </c>
      <c r="CS6" s="157">
        <v>5</v>
      </c>
      <c r="CT6" s="157">
        <v>94</v>
      </c>
      <c r="CU6" s="157">
        <v>1</v>
      </c>
      <c r="CV6" s="157">
        <v>39</v>
      </c>
      <c r="CW6" s="157"/>
      <c r="CX6" s="157">
        <v>2</v>
      </c>
      <c r="CY6" s="157"/>
      <c r="CZ6" s="157">
        <v>1</v>
      </c>
      <c r="DA6" s="157">
        <v>117</v>
      </c>
      <c r="DB6" s="157">
        <v>49</v>
      </c>
      <c r="DC6" s="157">
        <v>166</v>
      </c>
      <c r="DD6" s="118">
        <v>15</v>
      </c>
      <c r="DE6" s="118">
        <v>6</v>
      </c>
      <c r="DF6" s="118">
        <v>9</v>
      </c>
      <c r="DG6" s="118">
        <v>92</v>
      </c>
      <c r="DH6" s="118">
        <v>1</v>
      </c>
      <c r="DI6" s="118">
        <v>36</v>
      </c>
      <c r="DJ6" s="118">
        <v>0</v>
      </c>
      <c r="DK6" s="118">
        <v>0</v>
      </c>
      <c r="DL6" s="118">
        <v>0</v>
      </c>
      <c r="DM6" s="118">
        <v>0</v>
      </c>
      <c r="DN6" s="119">
        <v>116</v>
      </c>
      <c r="DO6" s="87">
        <v>43</v>
      </c>
      <c r="DP6" s="87">
        <v>159</v>
      </c>
      <c r="DQ6">
        <v>21</v>
      </c>
      <c r="DR6">
        <v>5</v>
      </c>
      <c r="DS6">
        <v>11</v>
      </c>
      <c r="DT6">
        <v>80</v>
      </c>
      <c r="DU6">
        <v>1</v>
      </c>
      <c r="DV6">
        <v>32</v>
      </c>
      <c r="DW6">
        <v>0</v>
      </c>
      <c r="DX6">
        <v>3</v>
      </c>
      <c r="DY6">
        <v>0</v>
      </c>
      <c r="DZ6">
        <v>4</v>
      </c>
      <c r="EA6">
        <v>115</v>
      </c>
      <c r="EB6">
        <v>42</v>
      </c>
      <c r="EC6">
        <v>157</v>
      </c>
    </row>
    <row r="7" spans="1:133" x14ac:dyDescent="0.25">
      <c r="C7" s="87" t="s">
        <v>13</v>
      </c>
      <c r="D7" s="87">
        <v>8</v>
      </c>
      <c r="E7" s="87">
        <v>5</v>
      </c>
      <c r="F7" s="87">
        <v>6</v>
      </c>
      <c r="G7" s="87">
        <v>21</v>
      </c>
      <c r="H7" s="87">
        <v>2</v>
      </c>
      <c r="I7" s="87">
        <v>17</v>
      </c>
      <c r="J7" s="87">
        <v>0</v>
      </c>
      <c r="K7" s="87">
        <v>0</v>
      </c>
      <c r="L7" s="87">
        <v>0</v>
      </c>
      <c r="M7" s="87">
        <v>0</v>
      </c>
      <c r="N7" s="87">
        <f t="shared" si="0"/>
        <v>35</v>
      </c>
      <c r="O7" s="87">
        <f t="shared" si="1"/>
        <v>24</v>
      </c>
      <c r="P7" s="87">
        <f t="shared" si="2"/>
        <v>59</v>
      </c>
      <c r="Q7" s="87">
        <v>14</v>
      </c>
      <c r="R7" s="87">
        <v>8</v>
      </c>
      <c r="S7" s="87">
        <v>5</v>
      </c>
      <c r="T7" s="87">
        <v>26</v>
      </c>
      <c r="U7" s="87">
        <v>6</v>
      </c>
      <c r="V7" s="87">
        <v>13</v>
      </c>
      <c r="W7" s="87">
        <v>0</v>
      </c>
      <c r="X7" s="87">
        <v>0</v>
      </c>
      <c r="Y7" s="87">
        <v>0</v>
      </c>
      <c r="Z7" s="87">
        <v>0</v>
      </c>
      <c r="AA7" s="87">
        <f t="shared" si="3"/>
        <v>45</v>
      </c>
      <c r="AB7" s="87">
        <f t="shared" si="4"/>
        <v>27</v>
      </c>
      <c r="AC7" s="87">
        <f t="shared" si="5"/>
        <v>72</v>
      </c>
      <c r="AD7" s="87">
        <v>9</v>
      </c>
      <c r="AE7" s="87">
        <v>5</v>
      </c>
      <c r="AF7" s="87">
        <v>4</v>
      </c>
      <c r="AG7" s="87">
        <v>26</v>
      </c>
      <c r="AH7" s="87">
        <v>4</v>
      </c>
      <c r="AI7" s="87">
        <v>9</v>
      </c>
      <c r="AJ7" s="87">
        <v>0</v>
      </c>
      <c r="AK7" s="87">
        <v>0</v>
      </c>
      <c r="AL7" s="87">
        <v>0</v>
      </c>
      <c r="AM7" s="87">
        <v>0</v>
      </c>
      <c r="AN7" s="87">
        <f t="shared" si="6"/>
        <v>39</v>
      </c>
      <c r="AO7" s="87">
        <f t="shared" si="7"/>
        <v>18</v>
      </c>
      <c r="AP7" s="87">
        <f t="shared" si="8"/>
        <v>57</v>
      </c>
      <c r="AQ7" s="87">
        <v>10</v>
      </c>
      <c r="AR7" s="87">
        <v>5</v>
      </c>
      <c r="AS7" s="87">
        <v>8</v>
      </c>
      <c r="AT7" s="87">
        <v>30</v>
      </c>
      <c r="AU7" s="87">
        <v>0</v>
      </c>
      <c r="AV7" s="87">
        <v>13</v>
      </c>
      <c r="AW7" s="87">
        <v>0</v>
      </c>
      <c r="AX7" s="87">
        <v>0</v>
      </c>
      <c r="AY7" s="87">
        <v>0</v>
      </c>
      <c r="AZ7" s="87">
        <v>0</v>
      </c>
      <c r="BA7" s="87">
        <f t="shared" si="9"/>
        <v>48</v>
      </c>
      <c r="BB7" s="87">
        <f t="shared" si="10"/>
        <v>18</v>
      </c>
      <c r="BC7" s="87">
        <f t="shared" si="11"/>
        <v>66</v>
      </c>
      <c r="BD7" s="87">
        <v>10</v>
      </c>
      <c r="BE7" s="87">
        <v>6</v>
      </c>
      <c r="BF7" s="87">
        <v>10</v>
      </c>
      <c r="BG7" s="87">
        <v>26</v>
      </c>
      <c r="BH7" s="87">
        <v>3</v>
      </c>
      <c r="BI7" s="87">
        <v>8</v>
      </c>
      <c r="BJ7" s="87">
        <v>0</v>
      </c>
      <c r="BK7" s="87">
        <v>0</v>
      </c>
      <c r="BL7" s="87">
        <v>0</v>
      </c>
      <c r="BM7" s="87">
        <v>0</v>
      </c>
      <c r="BN7" s="87">
        <f t="shared" si="12"/>
        <v>46</v>
      </c>
      <c r="BO7" s="87">
        <f t="shared" si="13"/>
        <v>17</v>
      </c>
      <c r="BP7" s="87">
        <f t="shared" si="14"/>
        <v>63</v>
      </c>
      <c r="BQ7" s="87">
        <v>13</v>
      </c>
      <c r="BR7" s="87">
        <v>4</v>
      </c>
      <c r="BS7" s="87">
        <v>2</v>
      </c>
      <c r="BT7" s="87">
        <v>30</v>
      </c>
      <c r="BU7" s="87">
        <v>1</v>
      </c>
      <c r="BV7" s="87">
        <v>12</v>
      </c>
      <c r="BW7" s="87">
        <v>0</v>
      </c>
      <c r="BX7" s="87">
        <v>0</v>
      </c>
      <c r="BY7" s="87">
        <v>0</v>
      </c>
      <c r="BZ7" s="87">
        <v>0</v>
      </c>
      <c r="CA7" s="87">
        <v>45</v>
      </c>
      <c r="CB7" s="87">
        <v>17</v>
      </c>
      <c r="CC7" s="87">
        <v>62</v>
      </c>
      <c r="CD7" s="87">
        <v>12</v>
      </c>
      <c r="CE7" s="87">
        <v>3</v>
      </c>
      <c r="CF7" s="87">
        <v>5</v>
      </c>
      <c r="CG7" s="87">
        <v>30</v>
      </c>
      <c r="CH7" s="87">
        <v>3</v>
      </c>
      <c r="CI7" s="87">
        <v>8</v>
      </c>
      <c r="CJ7" s="87">
        <v>0</v>
      </c>
      <c r="CK7" s="87">
        <v>1</v>
      </c>
      <c r="CL7" s="87">
        <v>0</v>
      </c>
      <c r="CM7" s="87">
        <v>0</v>
      </c>
      <c r="CN7" s="87">
        <v>48</v>
      </c>
      <c r="CO7" s="87">
        <v>14</v>
      </c>
      <c r="CP7" s="87">
        <v>62</v>
      </c>
      <c r="CQ7" s="157">
        <v>19</v>
      </c>
      <c r="CR7" s="158">
        <v>3</v>
      </c>
      <c r="CS7" s="157">
        <v>7</v>
      </c>
      <c r="CT7" s="157">
        <v>39</v>
      </c>
      <c r="CU7" s="157">
        <v>1</v>
      </c>
      <c r="CV7" s="157">
        <v>10</v>
      </c>
      <c r="CW7" s="157"/>
      <c r="CX7" s="157">
        <v>0</v>
      </c>
      <c r="CY7" s="157"/>
      <c r="CZ7" s="157">
        <v>0</v>
      </c>
      <c r="DA7" s="157">
        <v>65</v>
      </c>
      <c r="DB7" s="157">
        <v>14</v>
      </c>
      <c r="DC7" s="157">
        <v>79</v>
      </c>
      <c r="DD7" s="118">
        <v>16</v>
      </c>
      <c r="DE7" s="118">
        <v>2</v>
      </c>
      <c r="DF7" s="118">
        <v>7</v>
      </c>
      <c r="DG7" s="118">
        <v>40</v>
      </c>
      <c r="DH7" s="118">
        <v>6</v>
      </c>
      <c r="DI7" s="118">
        <v>5</v>
      </c>
      <c r="DJ7" s="118">
        <v>0</v>
      </c>
      <c r="DK7" s="118">
        <v>0</v>
      </c>
      <c r="DL7" s="118">
        <v>0</v>
      </c>
      <c r="DM7" s="118">
        <v>0</v>
      </c>
      <c r="DN7" s="119">
        <v>63</v>
      </c>
      <c r="DO7" s="87">
        <v>13</v>
      </c>
      <c r="DP7" s="87">
        <v>76</v>
      </c>
      <c r="DQ7">
        <v>13</v>
      </c>
      <c r="DR7">
        <v>3</v>
      </c>
      <c r="DS7">
        <v>6</v>
      </c>
      <c r="DT7">
        <v>40</v>
      </c>
      <c r="DU7">
        <v>2</v>
      </c>
      <c r="DV7">
        <v>11</v>
      </c>
      <c r="DW7">
        <v>0</v>
      </c>
      <c r="DX7">
        <v>0</v>
      </c>
      <c r="DY7">
        <v>0</v>
      </c>
      <c r="DZ7">
        <v>0</v>
      </c>
      <c r="EA7">
        <v>59</v>
      </c>
      <c r="EB7">
        <v>16</v>
      </c>
      <c r="EC7">
        <v>75</v>
      </c>
    </row>
    <row r="8" spans="1:133" x14ac:dyDescent="0.25">
      <c r="C8" s="87" t="s">
        <v>90</v>
      </c>
      <c r="D8" s="87">
        <v>21</v>
      </c>
      <c r="E8" s="87">
        <v>15</v>
      </c>
      <c r="F8" s="87">
        <v>13</v>
      </c>
      <c r="G8" s="87">
        <v>102</v>
      </c>
      <c r="H8" s="87">
        <v>6</v>
      </c>
      <c r="I8" s="87">
        <v>52</v>
      </c>
      <c r="J8" s="87">
        <v>0</v>
      </c>
      <c r="K8" s="87">
        <v>0</v>
      </c>
      <c r="L8" s="87">
        <v>0</v>
      </c>
      <c r="M8" s="87">
        <v>0</v>
      </c>
      <c r="N8" s="87">
        <f t="shared" si="0"/>
        <v>136</v>
      </c>
      <c r="O8" s="87">
        <f t="shared" si="1"/>
        <v>73</v>
      </c>
      <c r="P8" s="87">
        <f t="shared" si="2"/>
        <v>209</v>
      </c>
      <c r="Q8" s="87">
        <v>39</v>
      </c>
      <c r="R8" s="87">
        <v>19</v>
      </c>
      <c r="S8" s="87">
        <v>15</v>
      </c>
      <c r="T8" s="87">
        <v>96</v>
      </c>
      <c r="U8" s="87">
        <v>9</v>
      </c>
      <c r="V8" s="87">
        <v>47</v>
      </c>
      <c r="W8" s="87">
        <v>0</v>
      </c>
      <c r="X8" s="87">
        <v>0</v>
      </c>
      <c r="Y8" s="87">
        <v>0</v>
      </c>
      <c r="Z8" s="87">
        <v>0</v>
      </c>
      <c r="AA8" s="87">
        <f t="shared" si="3"/>
        <v>150</v>
      </c>
      <c r="AB8" s="87">
        <f t="shared" si="4"/>
        <v>75</v>
      </c>
      <c r="AC8" s="87">
        <f t="shared" si="5"/>
        <v>225</v>
      </c>
      <c r="AD8" s="87">
        <v>24</v>
      </c>
      <c r="AE8" s="87">
        <v>13</v>
      </c>
      <c r="AF8" s="87">
        <v>12</v>
      </c>
      <c r="AG8" s="87">
        <v>93</v>
      </c>
      <c r="AH8" s="87">
        <v>5</v>
      </c>
      <c r="AI8" s="87">
        <v>49</v>
      </c>
      <c r="AJ8" s="87">
        <v>0</v>
      </c>
      <c r="AK8" s="87">
        <v>3</v>
      </c>
      <c r="AL8" s="87">
        <v>0</v>
      </c>
      <c r="AM8" s="87">
        <v>1</v>
      </c>
      <c r="AN8" s="87">
        <f t="shared" si="6"/>
        <v>129</v>
      </c>
      <c r="AO8" s="87">
        <f t="shared" si="7"/>
        <v>67</v>
      </c>
      <c r="AP8" s="87">
        <f t="shared" si="8"/>
        <v>196</v>
      </c>
      <c r="AQ8" s="87">
        <v>23</v>
      </c>
      <c r="AR8" s="87">
        <v>10</v>
      </c>
      <c r="AS8" s="87">
        <v>16</v>
      </c>
      <c r="AT8" s="87">
        <v>104</v>
      </c>
      <c r="AU8" s="87">
        <v>3</v>
      </c>
      <c r="AV8" s="87">
        <v>63</v>
      </c>
      <c r="AW8" s="87">
        <v>1</v>
      </c>
      <c r="AX8" s="87">
        <v>0</v>
      </c>
      <c r="AY8" s="87">
        <v>0</v>
      </c>
      <c r="AZ8" s="87">
        <v>0</v>
      </c>
      <c r="BA8" s="87">
        <f t="shared" si="9"/>
        <v>143</v>
      </c>
      <c r="BB8" s="87">
        <f t="shared" si="10"/>
        <v>76</v>
      </c>
      <c r="BC8" s="87">
        <f t="shared" si="11"/>
        <v>219</v>
      </c>
      <c r="BD8" s="87">
        <v>20</v>
      </c>
      <c r="BE8" s="87">
        <v>13</v>
      </c>
      <c r="BF8" s="87">
        <v>21</v>
      </c>
      <c r="BG8" s="87">
        <v>116</v>
      </c>
      <c r="BH8" s="87">
        <v>4</v>
      </c>
      <c r="BI8" s="87">
        <v>44</v>
      </c>
      <c r="BJ8" s="87">
        <v>0</v>
      </c>
      <c r="BK8" s="87">
        <v>0</v>
      </c>
      <c r="BL8" s="87">
        <v>0</v>
      </c>
      <c r="BM8" s="87">
        <v>0</v>
      </c>
      <c r="BN8" s="87">
        <f t="shared" si="12"/>
        <v>157</v>
      </c>
      <c r="BO8" s="87">
        <f t="shared" si="13"/>
        <v>61</v>
      </c>
      <c r="BP8" s="87">
        <f t="shared" si="14"/>
        <v>218</v>
      </c>
      <c r="BQ8" s="87">
        <v>38</v>
      </c>
      <c r="BR8" s="87">
        <v>10</v>
      </c>
      <c r="BS8" s="87">
        <v>6</v>
      </c>
      <c r="BT8" s="87">
        <v>130</v>
      </c>
      <c r="BU8" s="87">
        <v>2</v>
      </c>
      <c r="BV8" s="87">
        <v>45</v>
      </c>
      <c r="BW8" s="87">
        <v>0</v>
      </c>
      <c r="BX8" s="87">
        <v>3</v>
      </c>
      <c r="BY8" s="87">
        <v>0</v>
      </c>
      <c r="BZ8" s="87">
        <v>0</v>
      </c>
      <c r="CA8" s="87">
        <v>177</v>
      </c>
      <c r="CB8" s="87">
        <v>57</v>
      </c>
      <c r="CC8" s="87">
        <v>234</v>
      </c>
      <c r="CD8" s="87">
        <v>36</v>
      </c>
      <c r="CE8" s="87">
        <v>7</v>
      </c>
      <c r="CF8" s="87">
        <v>11</v>
      </c>
      <c r="CG8" s="87">
        <v>126</v>
      </c>
      <c r="CH8" s="87">
        <v>3</v>
      </c>
      <c r="CI8" s="87">
        <v>49</v>
      </c>
      <c r="CJ8" s="87">
        <v>0</v>
      </c>
      <c r="CK8" s="87">
        <v>2</v>
      </c>
      <c r="CL8" s="87">
        <v>0</v>
      </c>
      <c r="CM8" s="87">
        <v>0</v>
      </c>
      <c r="CN8" s="87">
        <v>175</v>
      </c>
      <c r="CO8" s="87">
        <v>59</v>
      </c>
      <c r="CP8" s="87">
        <v>234</v>
      </c>
      <c r="CQ8" s="157">
        <v>36</v>
      </c>
      <c r="CR8" s="158">
        <v>12</v>
      </c>
      <c r="CS8" s="157">
        <v>12</v>
      </c>
      <c r="CT8" s="157">
        <v>136</v>
      </c>
      <c r="CU8" s="157">
        <v>2</v>
      </c>
      <c r="CV8" s="157">
        <v>51</v>
      </c>
      <c r="CW8" s="157"/>
      <c r="CX8" s="157">
        <v>2</v>
      </c>
      <c r="CY8" s="157"/>
      <c r="CZ8" s="157">
        <v>1</v>
      </c>
      <c r="DA8" s="157">
        <v>186</v>
      </c>
      <c r="DB8" s="157">
        <v>66</v>
      </c>
      <c r="DC8" s="157">
        <v>252</v>
      </c>
      <c r="DD8" s="118">
        <v>31</v>
      </c>
      <c r="DE8" s="118">
        <v>8</v>
      </c>
      <c r="DF8" s="118">
        <v>17</v>
      </c>
      <c r="DG8" s="118">
        <v>135</v>
      </c>
      <c r="DH8" s="118">
        <v>7</v>
      </c>
      <c r="DI8" s="118">
        <v>44</v>
      </c>
      <c r="DJ8" s="118">
        <v>0</v>
      </c>
      <c r="DK8" s="118">
        <v>0</v>
      </c>
      <c r="DL8" s="118">
        <v>0</v>
      </c>
      <c r="DM8" s="118">
        <v>0</v>
      </c>
      <c r="DN8" s="119">
        <v>183</v>
      </c>
      <c r="DO8" s="87">
        <v>59</v>
      </c>
      <c r="DP8" s="87">
        <v>242</v>
      </c>
      <c r="DQ8">
        <v>36</v>
      </c>
      <c r="DR8">
        <v>8</v>
      </c>
      <c r="DS8">
        <v>17</v>
      </c>
      <c r="DT8">
        <v>123</v>
      </c>
      <c r="DU8">
        <v>3</v>
      </c>
      <c r="DV8">
        <v>49</v>
      </c>
      <c r="DW8">
        <v>0</v>
      </c>
      <c r="DX8">
        <v>3</v>
      </c>
      <c r="DY8">
        <v>0</v>
      </c>
      <c r="DZ8">
        <v>4</v>
      </c>
      <c r="EA8">
        <v>179</v>
      </c>
      <c r="EB8">
        <v>64</v>
      </c>
      <c r="EC8">
        <v>243</v>
      </c>
    </row>
    <row r="9" spans="1:133" x14ac:dyDescent="0.25">
      <c r="B9" s="87" t="s">
        <v>14</v>
      </c>
      <c r="C9" s="87" t="s">
        <v>14</v>
      </c>
      <c r="D9" s="87">
        <v>105</v>
      </c>
      <c r="E9" s="87">
        <v>44</v>
      </c>
      <c r="F9" s="87">
        <v>121</v>
      </c>
      <c r="G9" s="87">
        <v>369</v>
      </c>
      <c r="H9" s="87">
        <v>35</v>
      </c>
      <c r="I9" s="87">
        <v>100</v>
      </c>
      <c r="J9" s="87">
        <v>0</v>
      </c>
      <c r="K9" s="87">
        <v>1</v>
      </c>
      <c r="L9" s="87">
        <v>0</v>
      </c>
      <c r="M9" s="87">
        <v>0</v>
      </c>
      <c r="N9" s="87">
        <f t="shared" si="0"/>
        <v>595</v>
      </c>
      <c r="O9" s="87">
        <f t="shared" si="1"/>
        <v>179</v>
      </c>
      <c r="P9" s="87">
        <f t="shared" si="2"/>
        <v>774</v>
      </c>
      <c r="Q9" s="87">
        <v>98</v>
      </c>
      <c r="R9" s="87">
        <v>37</v>
      </c>
      <c r="S9" s="87">
        <v>134</v>
      </c>
      <c r="T9" s="87">
        <v>367</v>
      </c>
      <c r="U9" s="87">
        <v>24</v>
      </c>
      <c r="V9" s="87">
        <v>87</v>
      </c>
      <c r="W9" s="87">
        <v>0</v>
      </c>
      <c r="X9" s="87">
        <v>4</v>
      </c>
      <c r="Y9" s="87">
        <v>0</v>
      </c>
      <c r="Z9" s="87">
        <v>1</v>
      </c>
      <c r="AA9" s="87">
        <f t="shared" si="3"/>
        <v>599</v>
      </c>
      <c r="AB9" s="87">
        <f t="shared" si="4"/>
        <v>148</v>
      </c>
      <c r="AC9" s="87">
        <f t="shared" si="5"/>
        <v>747</v>
      </c>
      <c r="AD9" s="87">
        <v>58</v>
      </c>
      <c r="AE9" s="87">
        <v>41</v>
      </c>
      <c r="AF9" s="87">
        <v>81</v>
      </c>
      <c r="AG9" s="87">
        <v>294</v>
      </c>
      <c r="AH9" s="87">
        <v>11</v>
      </c>
      <c r="AI9" s="87">
        <v>77</v>
      </c>
      <c r="AJ9" s="87">
        <v>0</v>
      </c>
      <c r="AK9" s="87">
        <v>2</v>
      </c>
      <c r="AL9" s="87">
        <v>0</v>
      </c>
      <c r="AM9" s="87">
        <v>0</v>
      </c>
      <c r="AN9" s="87">
        <f t="shared" si="6"/>
        <v>433</v>
      </c>
      <c r="AO9" s="87">
        <f t="shared" si="7"/>
        <v>129</v>
      </c>
      <c r="AP9" s="87">
        <f t="shared" si="8"/>
        <v>562</v>
      </c>
      <c r="AQ9" s="87">
        <v>81</v>
      </c>
      <c r="AR9" s="87">
        <v>34</v>
      </c>
      <c r="AS9" s="87">
        <v>104</v>
      </c>
      <c r="AT9" s="87">
        <v>344</v>
      </c>
      <c r="AU9" s="87">
        <v>20</v>
      </c>
      <c r="AV9" s="87">
        <v>77</v>
      </c>
      <c r="AW9" s="87">
        <v>0</v>
      </c>
      <c r="AX9" s="87">
        <v>2</v>
      </c>
      <c r="AY9" s="87">
        <v>0</v>
      </c>
      <c r="AZ9" s="87">
        <v>0</v>
      </c>
      <c r="BA9" s="87">
        <f t="shared" si="9"/>
        <v>529</v>
      </c>
      <c r="BB9" s="87">
        <f t="shared" si="10"/>
        <v>131</v>
      </c>
      <c r="BC9" s="87">
        <f t="shared" si="11"/>
        <v>660</v>
      </c>
      <c r="BD9" s="87">
        <v>48</v>
      </c>
      <c r="BE9" s="87">
        <v>27</v>
      </c>
      <c r="BF9" s="87">
        <v>93</v>
      </c>
      <c r="BG9" s="87">
        <v>299</v>
      </c>
      <c r="BH9" s="87">
        <v>20</v>
      </c>
      <c r="BI9" s="87">
        <v>78</v>
      </c>
      <c r="BJ9" s="87">
        <v>0</v>
      </c>
      <c r="BK9" s="87">
        <v>2</v>
      </c>
      <c r="BL9" s="87">
        <v>0</v>
      </c>
      <c r="BM9" s="87">
        <v>2</v>
      </c>
      <c r="BN9" s="87">
        <f t="shared" si="12"/>
        <v>440</v>
      </c>
      <c r="BO9" s="87">
        <f t="shared" si="13"/>
        <v>125</v>
      </c>
      <c r="BP9" s="87">
        <f t="shared" si="14"/>
        <v>565</v>
      </c>
      <c r="BQ9" s="87">
        <v>57</v>
      </c>
      <c r="BR9" s="87">
        <v>38</v>
      </c>
      <c r="BS9" s="87">
        <v>76</v>
      </c>
      <c r="BT9" s="87">
        <v>277</v>
      </c>
      <c r="BU9" s="87">
        <v>16</v>
      </c>
      <c r="BV9" s="87">
        <v>75</v>
      </c>
      <c r="BW9" s="87">
        <v>0</v>
      </c>
      <c r="BX9" s="87">
        <v>3</v>
      </c>
      <c r="BY9" s="87">
        <v>0</v>
      </c>
      <c r="BZ9" s="87">
        <v>1</v>
      </c>
      <c r="CA9" s="87">
        <v>413</v>
      </c>
      <c r="CB9" s="87">
        <v>130</v>
      </c>
      <c r="CC9" s="87">
        <v>543</v>
      </c>
      <c r="CD9" s="87">
        <v>45</v>
      </c>
      <c r="CE9" s="87">
        <v>35</v>
      </c>
      <c r="CF9" s="87">
        <v>69</v>
      </c>
      <c r="CG9" s="87">
        <v>232</v>
      </c>
      <c r="CH9" s="87">
        <v>12</v>
      </c>
      <c r="CI9" s="87">
        <v>53</v>
      </c>
      <c r="CJ9" s="87">
        <v>0</v>
      </c>
      <c r="CK9" s="87">
        <v>4</v>
      </c>
      <c r="CL9" s="87">
        <v>0</v>
      </c>
      <c r="CM9" s="87">
        <v>1</v>
      </c>
      <c r="CN9" s="87">
        <v>350</v>
      </c>
      <c r="CO9" s="87">
        <v>101</v>
      </c>
      <c r="CP9" s="87">
        <v>451</v>
      </c>
      <c r="CQ9" s="158">
        <v>52</v>
      </c>
      <c r="CR9" s="158">
        <v>14</v>
      </c>
      <c r="CS9" s="157">
        <v>67</v>
      </c>
      <c r="CT9" s="157">
        <v>216</v>
      </c>
      <c r="CU9" s="157">
        <v>15</v>
      </c>
      <c r="CV9" s="157">
        <v>52</v>
      </c>
      <c r="CW9" s="157"/>
      <c r="CX9" s="157">
        <v>2</v>
      </c>
      <c r="CY9" s="157"/>
      <c r="CZ9" s="157">
        <v>1</v>
      </c>
      <c r="DA9" s="157">
        <v>337</v>
      </c>
      <c r="DB9" s="157">
        <v>82</v>
      </c>
      <c r="DC9" s="157">
        <v>419</v>
      </c>
      <c r="DD9" s="118">
        <v>44</v>
      </c>
      <c r="DE9" s="118">
        <v>18</v>
      </c>
      <c r="DF9" s="118">
        <v>64</v>
      </c>
      <c r="DG9" s="118">
        <v>222</v>
      </c>
      <c r="DH9" s="118">
        <v>13</v>
      </c>
      <c r="DI9" s="118">
        <v>54</v>
      </c>
      <c r="DJ9" s="118">
        <v>1</v>
      </c>
      <c r="DK9" s="118">
        <v>2</v>
      </c>
      <c r="DL9" s="118">
        <v>0</v>
      </c>
      <c r="DM9" s="118">
        <v>1</v>
      </c>
      <c r="DN9" s="119">
        <v>333</v>
      </c>
      <c r="DO9" s="87">
        <v>86</v>
      </c>
      <c r="DP9" s="87">
        <v>419</v>
      </c>
      <c r="DQ9">
        <v>41</v>
      </c>
      <c r="DR9">
        <v>14</v>
      </c>
      <c r="DS9">
        <v>45</v>
      </c>
      <c r="DT9">
        <v>227</v>
      </c>
      <c r="DU9">
        <v>16</v>
      </c>
      <c r="DV9">
        <v>55</v>
      </c>
      <c r="DW9">
        <v>1</v>
      </c>
      <c r="DX9">
        <v>2</v>
      </c>
      <c r="DY9">
        <v>0</v>
      </c>
      <c r="DZ9">
        <v>0</v>
      </c>
      <c r="EA9">
        <v>316</v>
      </c>
      <c r="EB9">
        <v>85</v>
      </c>
      <c r="EC9">
        <v>401</v>
      </c>
    </row>
    <row r="10" spans="1:133" x14ac:dyDescent="0.25">
      <c r="B10" s="87" t="s">
        <v>15</v>
      </c>
      <c r="C10" s="87" t="s">
        <v>16</v>
      </c>
      <c r="D10" s="87">
        <v>8</v>
      </c>
      <c r="E10" s="87">
        <v>5</v>
      </c>
      <c r="F10" s="87">
        <v>18</v>
      </c>
      <c r="G10" s="87">
        <v>27</v>
      </c>
      <c r="H10" s="87">
        <v>2</v>
      </c>
      <c r="I10" s="87">
        <v>11</v>
      </c>
      <c r="J10" s="87">
        <v>0</v>
      </c>
      <c r="K10" s="87">
        <v>1</v>
      </c>
      <c r="L10" s="87">
        <v>1</v>
      </c>
      <c r="M10" s="87">
        <v>0</v>
      </c>
      <c r="N10" s="87">
        <f t="shared" si="0"/>
        <v>53</v>
      </c>
      <c r="O10" s="87">
        <f t="shared" si="1"/>
        <v>18</v>
      </c>
      <c r="P10" s="87">
        <f t="shared" si="2"/>
        <v>71</v>
      </c>
      <c r="Q10" s="87">
        <v>7</v>
      </c>
      <c r="R10" s="87">
        <v>4</v>
      </c>
      <c r="S10" s="87">
        <v>13</v>
      </c>
      <c r="T10" s="87">
        <v>30</v>
      </c>
      <c r="U10" s="87">
        <v>2</v>
      </c>
      <c r="V10" s="87">
        <v>11</v>
      </c>
      <c r="W10" s="87">
        <v>0</v>
      </c>
      <c r="X10" s="87">
        <v>0</v>
      </c>
      <c r="Y10" s="87">
        <v>0</v>
      </c>
      <c r="Z10" s="87">
        <v>0</v>
      </c>
      <c r="AA10" s="87">
        <f t="shared" si="3"/>
        <v>50</v>
      </c>
      <c r="AB10" s="87">
        <f t="shared" si="4"/>
        <v>17</v>
      </c>
      <c r="AC10" s="87">
        <f t="shared" si="5"/>
        <v>67</v>
      </c>
      <c r="AD10" s="87">
        <v>6</v>
      </c>
      <c r="AE10" s="87">
        <v>2</v>
      </c>
      <c r="AF10" s="87">
        <v>14</v>
      </c>
      <c r="AG10" s="87">
        <v>29</v>
      </c>
      <c r="AH10" s="87">
        <v>3</v>
      </c>
      <c r="AI10" s="87">
        <v>16</v>
      </c>
      <c r="AJ10" s="87">
        <v>0</v>
      </c>
      <c r="AK10" s="87">
        <v>0</v>
      </c>
      <c r="AL10" s="87">
        <v>0</v>
      </c>
      <c r="AM10" s="87">
        <v>0</v>
      </c>
      <c r="AN10" s="87">
        <f t="shared" si="6"/>
        <v>49</v>
      </c>
      <c r="AO10" s="87">
        <f t="shared" si="7"/>
        <v>21</v>
      </c>
      <c r="AP10" s="87">
        <f t="shared" si="8"/>
        <v>70</v>
      </c>
      <c r="AQ10" s="87">
        <v>4</v>
      </c>
      <c r="AR10" s="87">
        <v>4</v>
      </c>
      <c r="AS10" s="87">
        <v>15</v>
      </c>
      <c r="AT10" s="87">
        <v>31</v>
      </c>
      <c r="AU10" s="87">
        <v>4</v>
      </c>
      <c r="AV10" s="87">
        <v>12</v>
      </c>
      <c r="AW10" s="87">
        <v>0</v>
      </c>
      <c r="AX10" s="87">
        <v>0</v>
      </c>
      <c r="AY10" s="87">
        <v>0</v>
      </c>
      <c r="AZ10" s="87">
        <v>1</v>
      </c>
      <c r="BA10" s="87">
        <f t="shared" si="9"/>
        <v>50</v>
      </c>
      <c r="BB10" s="87">
        <f t="shared" si="10"/>
        <v>20</v>
      </c>
      <c r="BC10" s="87">
        <f t="shared" si="11"/>
        <v>70</v>
      </c>
      <c r="BD10" s="87">
        <v>3</v>
      </c>
      <c r="BE10" s="87">
        <v>3</v>
      </c>
      <c r="BF10" s="87">
        <v>14</v>
      </c>
      <c r="BG10" s="87">
        <v>32</v>
      </c>
      <c r="BH10" s="87">
        <v>3</v>
      </c>
      <c r="BI10" s="87">
        <v>10</v>
      </c>
      <c r="BJ10" s="87">
        <v>0</v>
      </c>
      <c r="BK10" s="87">
        <v>0</v>
      </c>
      <c r="BL10" s="87">
        <v>0</v>
      </c>
      <c r="BM10" s="87">
        <v>0</v>
      </c>
      <c r="BN10" s="87">
        <f t="shared" si="12"/>
        <v>49</v>
      </c>
      <c r="BO10" s="87">
        <f t="shared" si="13"/>
        <v>16</v>
      </c>
      <c r="BP10" s="87">
        <f t="shared" si="14"/>
        <v>65</v>
      </c>
      <c r="BQ10" s="87">
        <v>5</v>
      </c>
      <c r="BR10" s="87">
        <v>0</v>
      </c>
      <c r="BS10" s="87">
        <v>12</v>
      </c>
      <c r="BT10" s="87">
        <v>35</v>
      </c>
      <c r="BU10" s="87">
        <v>0</v>
      </c>
      <c r="BV10" s="87">
        <v>4</v>
      </c>
      <c r="BW10" s="87">
        <v>0</v>
      </c>
      <c r="BX10" s="87">
        <v>0</v>
      </c>
      <c r="BY10" s="87">
        <v>0</v>
      </c>
      <c r="BZ10" s="87">
        <v>0</v>
      </c>
      <c r="CA10" s="87">
        <v>52</v>
      </c>
      <c r="CB10" s="87">
        <v>4</v>
      </c>
      <c r="CC10" s="87">
        <v>56</v>
      </c>
      <c r="CD10" s="87">
        <v>7</v>
      </c>
      <c r="CE10" s="87">
        <v>1</v>
      </c>
      <c r="CF10" s="87">
        <v>18</v>
      </c>
      <c r="CG10" s="87">
        <v>26</v>
      </c>
      <c r="CH10" s="87">
        <v>1</v>
      </c>
      <c r="CI10" s="87">
        <v>3</v>
      </c>
      <c r="CJ10" s="87">
        <v>0</v>
      </c>
      <c r="CK10" s="87">
        <v>3</v>
      </c>
      <c r="CL10" s="87">
        <v>0</v>
      </c>
      <c r="CM10" s="87">
        <v>0</v>
      </c>
      <c r="CN10" s="87">
        <v>54</v>
      </c>
      <c r="CO10" s="87">
        <v>5</v>
      </c>
      <c r="CP10" s="87">
        <v>59</v>
      </c>
      <c r="CQ10" s="158">
        <v>3</v>
      </c>
      <c r="CR10" s="158">
        <v>0</v>
      </c>
      <c r="CS10" s="157">
        <v>1</v>
      </c>
      <c r="CT10" s="157">
        <v>23</v>
      </c>
      <c r="CU10" s="157">
        <v>1</v>
      </c>
      <c r="CV10" s="157">
        <v>4</v>
      </c>
      <c r="CW10" s="157"/>
      <c r="CX10" s="157">
        <v>0</v>
      </c>
      <c r="CY10" s="157"/>
      <c r="CZ10" s="157">
        <v>1</v>
      </c>
      <c r="DA10" s="157">
        <v>27</v>
      </c>
      <c r="DB10" s="157">
        <v>6</v>
      </c>
      <c r="DC10" s="157">
        <v>33</v>
      </c>
      <c r="DD10" s="118">
        <v>7</v>
      </c>
      <c r="DE10" s="118">
        <v>2</v>
      </c>
      <c r="DF10" s="118">
        <v>9</v>
      </c>
      <c r="DG10" s="118">
        <v>18</v>
      </c>
      <c r="DH10" s="118">
        <v>1</v>
      </c>
      <c r="DI10" s="118">
        <v>4</v>
      </c>
      <c r="DJ10" s="118">
        <v>0</v>
      </c>
      <c r="DK10" s="118">
        <v>0</v>
      </c>
      <c r="DL10" s="118">
        <v>0</v>
      </c>
      <c r="DM10" s="118">
        <v>0</v>
      </c>
      <c r="DN10" s="119">
        <v>34</v>
      </c>
      <c r="DO10" s="87">
        <v>7</v>
      </c>
      <c r="DP10" s="87">
        <v>41</v>
      </c>
      <c r="DQ10">
        <v>9</v>
      </c>
      <c r="DR10">
        <v>2</v>
      </c>
      <c r="DS10">
        <v>7</v>
      </c>
      <c r="DT10">
        <v>17</v>
      </c>
      <c r="DU10">
        <v>1</v>
      </c>
      <c r="DV10">
        <v>2</v>
      </c>
      <c r="DW10">
        <v>0</v>
      </c>
      <c r="DX10">
        <v>1</v>
      </c>
      <c r="DY10">
        <v>0</v>
      </c>
      <c r="DZ10">
        <v>0</v>
      </c>
      <c r="EA10">
        <v>34</v>
      </c>
      <c r="EB10">
        <v>5</v>
      </c>
      <c r="EC10">
        <v>39</v>
      </c>
    </row>
    <row r="11" spans="1:133" x14ac:dyDescent="0.25">
      <c r="C11" s="87" t="s">
        <v>15</v>
      </c>
      <c r="D11" s="87">
        <v>18</v>
      </c>
      <c r="E11" s="87">
        <v>11</v>
      </c>
      <c r="F11" s="87">
        <v>18</v>
      </c>
      <c r="G11" s="87">
        <v>38</v>
      </c>
      <c r="H11" s="87">
        <v>7</v>
      </c>
      <c r="I11" s="87">
        <v>29</v>
      </c>
      <c r="J11" s="87">
        <v>0</v>
      </c>
      <c r="K11" s="87">
        <v>1</v>
      </c>
      <c r="L11" s="87">
        <v>0</v>
      </c>
      <c r="M11" s="87">
        <v>0</v>
      </c>
      <c r="N11" s="87">
        <f t="shared" si="0"/>
        <v>74</v>
      </c>
      <c r="O11" s="87">
        <f t="shared" si="1"/>
        <v>47</v>
      </c>
      <c r="P11" s="87">
        <f t="shared" si="2"/>
        <v>121</v>
      </c>
      <c r="Q11" s="87">
        <v>16</v>
      </c>
      <c r="R11" s="87">
        <v>9</v>
      </c>
      <c r="S11" s="87">
        <v>20</v>
      </c>
      <c r="T11" s="87">
        <v>41</v>
      </c>
      <c r="U11" s="87">
        <v>6</v>
      </c>
      <c r="V11" s="87">
        <v>26</v>
      </c>
      <c r="W11" s="87">
        <v>0</v>
      </c>
      <c r="X11" s="87">
        <v>1</v>
      </c>
      <c r="Y11" s="87">
        <v>0</v>
      </c>
      <c r="Z11" s="87">
        <v>2</v>
      </c>
      <c r="AA11" s="87">
        <f t="shared" si="3"/>
        <v>77</v>
      </c>
      <c r="AB11" s="87">
        <f t="shared" si="4"/>
        <v>41</v>
      </c>
      <c r="AC11" s="87">
        <f t="shared" si="5"/>
        <v>118</v>
      </c>
      <c r="AD11" s="87">
        <v>14</v>
      </c>
      <c r="AE11" s="87">
        <v>3</v>
      </c>
      <c r="AF11" s="87">
        <v>8</v>
      </c>
      <c r="AG11" s="87">
        <v>57</v>
      </c>
      <c r="AH11" s="87">
        <v>3</v>
      </c>
      <c r="AI11" s="87">
        <v>30</v>
      </c>
      <c r="AJ11" s="87">
        <v>0</v>
      </c>
      <c r="AK11" s="87">
        <v>1</v>
      </c>
      <c r="AL11" s="87">
        <v>0</v>
      </c>
      <c r="AM11" s="87">
        <v>2</v>
      </c>
      <c r="AN11" s="87">
        <f t="shared" si="6"/>
        <v>79</v>
      </c>
      <c r="AO11" s="87">
        <f t="shared" si="7"/>
        <v>36</v>
      </c>
      <c r="AP11" s="87">
        <f t="shared" si="8"/>
        <v>115</v>
      </c>
      <c r="AQ11" s="87">
        <v>19</v>
      </c>
      <c r="AR11" s="87">
        <v>3</v>
      </c>
      <c r="AS11" s="87">
        <v>13</v>
      </c>
      <c r="AT11" s="87">
        <v>54</v>
      </c>
      <c r="AU11" s="87">
        <v>6</v>
      </c>
      <c r="AV11" s="87">
        <v>28</v>
      </c>
      <c r="AW11" s="87">
        <v>0</v>
      </c>
      <c r="AX11" s="87">
        <v>5</v>
      </c>
      <c r="AY11" s="87">
        <v>0</v>
      </c>
      <c r="AZ11" s="87">
        <v>0</v>
      </c>
      <c r="BA11" s="87">
        <f t="shared" si="9"/>
        <v>86</v>
      </c>
      <c r="BB11" s="87">
        <f t="shared" si="10"/>
        <v>37</v>
      </c>
      <c r="BC11" s="87">
        <f t="shared" si="11"/>
        <v>123</v>
      </c>
      <c r="BD11" s="87">
        <v>18</v>
      </c>
      <c r="BE11" s="87">
        <v>8</v>
      </c>
      <c r="BF11" s="87">
        <v>23</v>
      </c>
      <c r="BG11" s="87">
        <v>59</v>
      </c>
      <c r="BH11" s="87">
        <v>6</v>
      </c>
      <c r="BI11" s="87">
        <v>29</v>
      </c>
      <c r="BJ11" s="87">
        <v>0</v>
      </c>
      <c r="BK11" s="87">
        <v>2</v>
      </c>
      <c r="BL11" s="87">
        <v>0</v>
      </c>
      <c r="BM11" s="87">
        <v>1</v>
      </c>
      <c r="BN11" s="87">
        <f t="shared" si="12"/>
        <v>100</v>
      </c>
      <c r="BO11" s="87">
        <f t="shared" si="13"/>
        <v>43</v>
      </c>
      <c r="BP11" s="87">
        <f t="shared" si="14"/>
        <v>143</v>
      </c>
      <c r="BQ11" s="87">
        <v>12</v>
      </c>
      <c r="BR11" s="87">
        <v>8</v>
      </c>
      <c r="BS11" s="87">
        <v>11</v>
      </c>
      <c r="BT11" s="87">
        <v>52</v>
      </c>
      <c r="BU11" s="87">
        <v>2</v>
      </c>
      <c r="BV11" s="87">
        <v>32</v>
      </c>
      <c r="BW11" s="87">
        <v>0</v>
      </c>
      <c r="BX11" s="87">
        <v>3</v>
      </c>
      <c r="BY11" s="87">
        <v>0</v>
      </c>
      <c r="BZ11" s="87">
        <v>0</v>
      </c>
      <c r="CA11" s="87">
        <v>78</v>
      </c>
      <c r="CB11" s="87">
        <v>42</v>
      </c>
      <c r="CC11" s="87">
        <v>120</v>
      </c>
      <c r="CD11" s="87">
        <v>11</v>
      </c>
      <c r="CE11" s="87">
        <v>6</v>
      </c>
      <c r="CF11" s="87">
        <v>9</v>
      </c>
      <c r="CG11" s="87">
        <v>59</v>
      </c>
      <c r="CH11" s="87">
        <v>3</v>
      </c>
      <c r="CI11" s="87">
        <v>23</v>
      </c>
      <c r="CJ11" s="87">
        <v>0</v>
      </c>
      <c r="CK11" s="87">
        <v>0</v>
      </c>
      <c r="CL11" s="87">
        <v>0</v>
      </c>
      <c r="CM11" s="87">
        <v>0</v>
      </c>
      <c r="CN11" s="87">
        <v>79</v>
      </c>
      <c r="CO11" s="87">
        <v>32</v>
      </c>
      <c r="CP11" s="87">
        <v>111</v>
      </c>
      <c r="CQ11" s="157">
        <v>14</v>
      </c>
      <c r="CR11" s="158">
        <v>8</v>
      </c>
      <c r="CS11" s="157">
        <v>6</v>
      </c>
      <c r="CT11" s="157">
        <v>42</v>
      </c>
      <c r="CU11" s="157">
        <v>4</v>
      </c>
      <c r="CV11" s="157">
        <v>23</v>
      </c>
      <c r="CW11" s="157"/>
      <c r="CX11" s="157">
        <v>1</v>
      </c>
      <c r="CY11" s="157"/>
      <c r="CZ11" s="157">
        <v>0</v>
      </c>
      <c r="DA11" s="157">
        <v>63</v>
      </c>
      <c r="DB11" s="157">
        <v>35</v>
      </c>
      <c r="DC11" s="157">
        <v>98</v>
      </c>
      <c r="DD11" s="118">
        <v>10</v>
      </c>
      <c r="DE11" s="118">
        <v>6</v>
      </c>
      <c r="DF11" s="118">
        <v>7</v>
      </c>
      <c r="DG11" s="118">
        <v>42</v>
      </c>
      <c r="DH11" s="118">
        <v>6</v>
      </c>
      <c r="DI11" s="118">
        <v>27</v>
      </c>
      <c r="DJ11" s="118">
        <v>0</v>
      </c>
      <c r="DK11" s="118">
        <v>0</v>
      </c>
      <c r="DL11" s="118">
        <v>0</v>
      </c>
      <c r="DM11" s="118">
        <v>0</v>
      </c>
      <c r="DN11" s="119">
        <v>59</v>
      </c>
      <c r="DO11" s="87">
        <v>39</v>
      </c>
      <c r="DP11" s="87">
        <v>98</v>
      </c>
      <c r="DQ11">
        <v>18</v>
      </c>
      <c r="DR11">
        <v>6</v>
      </c>
      <c r="DS11">
        <v>5</v>
      </c>
      <c r="DT11">
        <v>38</v>
      </c>
      <c r="DU11">
        <v>6</v>
      </c>
      <c r="DV11">
        <v>20</v>
      </c>
      <c r="DW11">
        <v>0</v>
      </c>
      <c r="DX11">
        <v>0</v>
      </c>
      <c r="DY11">
        <v>0</v>
      </c>
      <c r="DZ11">
        <v>0</v>
      </c>
      <c r="EA11">
        <v>61</v>
      </c>
      <c r="EB11">
        <v>32</v>
      </c>
      <c r="EC11">
        <v>93</v>
      </c>
    </row>
    <row r="12" spans="1:133" x14ac:dyDescent="0.25">
      <c r="C12" s="87" t="s">
        <v>90</v>
      </c>
      <c r="D12" s="87">
        <v>26</v>
      </c>
      <c r="E12" s="87">
        <v>16</v>
      </c>
      <c r="F12" s="87">
        <v>36</v>
      </c>
      <c r="G12" s="87">
        <v>65</v>
      </c>
      <c r="H12" s="87">
        <v>9</v>
      </c>
      <c r="I12" s="87">
        <v>40</v>
      </c>
      <c r="J12" s="87">
        <v>0</v>
      </c>
      <c r="K12" s="87">
        <v>2</v>
      </c>
      <c r="L12" s="87">
        <v>1</v>
      </c>
      <c r="M12" s="87">
        <v>0</v>
      </c>
      <c r="N12" s="87">
        <f t="shared" si="0"/>
        <v>127</v>
      </c>
      <c r="O12" s="87">
        <f t="shared" si="1"/>
        <v>65</v>
      </c>
      <c r="P12" s="87">
        <f t="shared" si="2"/>
        <v>192</v>
      </c>
      <c r="Q12" s="87">
        <v>23</v>
      </c>
      <c r="R12" s="87">
        <v>13</v>
      </c>
      <c r="S12" s="87">
        <v>33</v>
      </c>
      <c r="T12" s="87">
        <v>71</v>
      </c>
      <c r="U12" s="87">
        <v>8</v>
      </c>
      <c r="V12" s="87">
        <v>37</v>
      </c>
      <c r="W12" s="87">
        <v>0</v>
      </c>
      <c r="X12" s="87">
        <v>1</v>
      </c>
      <c r="Y12" s="87">
        <v>0</v>
      </c>
      <c r="Z12" s="87">
        <v>2</v>
      </c>
      <c r="AA12" s="87">
        <f t="shared" si="3"/>
        <v>127</v>
      </c>
      <c r="AB12" s="87">
        <f t="shared" si="4"/>
        <v>58</v>
      </c>
      <c r="AC12" s="87">
        <f t="shared" si="5"/>
        <v>185</v>
      </c>
      <c r="AD12" s="87">
        <v>20</v>
      </c>
      <c r="AE12" s="87">
        <v>5</v>
      </c>
      <c r="AF12" s="87">
        <v>22</v>
      </c>
      <c r="AG12" s="87">
        <v>86</v>
      </c>
      <c r="AH12" s="87">
        <v>6</v>
      </c>
      <c r="AI12" s="87">
        <v>46</v>
      </c>
      <c r="AJ12" s="87">
        <v>0</v>
      </c>
      <c r="AK12" s="87">
        <v>1</v>
      </c>
      <c r="AL12" s="87">
        <v>0</v>
      </c>
      <c r="AM12" s="87">
        <v>2</v>
      </c>
      <c r="AN12" s="87">
        <f t="shared" si="6"/>
        <v>128</v>
      </c>
      <c r="AO12" s="87">
        <f t="shared" si="7"/>
        <v>57</v>
      </c>
      <c r="AP12" s="87">
        <f t="shared" si="8"/>
        <v>185</v>
      </c>
      <c r="AQ12" s="87">
        <v>23</v>
      </c>
      <c r="AR12" s="87">
        <v>7</v>
      </c>
      <c r="AS12" s="87">
        <v>28</v>
      </c>
      <c r="AT12" s="87">
        <v>85</v>
      </c>
      <c r="AU12" s="87">
        <v>10</v>
      </c>
      <c r="AV12" s="87">
        <v>40</v>
      </c>
      <c r="AW12" s="87">
        <v>0</v>
      </c>
      <c r="AX12" s="87">
        <v>5</v>
      </c>
      <c r="AY12" s="87">
        <v>0</v>
      </c>
      <c r="AZ12" s="87">
        <v>1</v>
      </c>
      <c r="BA12" s="87">
        <f t="shared" si="9"/>
        <v>136</v>
      </c>
      <c r="BB12" s="87">
        <f t="shared" si="10"/>
        <v>57</v>
      </c>
      <c r="BC12" s="87">
        <f t="shared" si="11"/>
        <v>193</v>
      </c>
      <c r="BD12" s="87">
        <v>21</v>
      </c>
      <c r="BE12" s="87">
        <v>11</v>
      </c>
      <c r="BF12" s="87">
        <v>37</v>
      </c>
      <c r="BG12" s="87">
        <v>91</v>
      </c>
      <c r="BH12" s="87">
        <v>9</v>
      </c>
      <c r="BI12" s="87">
        <v>39</v>
      </c>
      <c r="BJ12" s="87">
        <v>0</v>
      </c>
      <c r="BK12" s="87">
        <v>2</v>
      </c>
      <c r="BL12" s="87">
        <v>0</v>
      </c>
      <c r="BM12" s="87">
        <v>1</v>
      </c>
      <c r="BN12" s="87">
        <f t="shared" si="12"/>
        <v>149</v>
      </c>
      <c r="BO12" s="87">
        <f t="shared" si="13"/>
        <v>59</v>
      </c>
      <c r="BP12" s="87">
        <f t="shared" si="14"/>
        <v>208</v>
      </c>
      <c r="BQ12" s="87">
        <v>17</v>
      </c>
      <c r="BR12" s="87">
        <v>8</v>
      </c>
      <c r="BS12" s="87">
        <v>23</v>
      </c>
      <c r="BT12" s="87">
        <v>87</v>
      </c>
      <c r="BU12" s="87">
        <v>2</v>
      </c>
      <c r="BV12" s="87">
        <v>36</v>
      </c>
      <c r="BW12" s="87">
        <v>0</v>
      </c>
      <c r="BX12" s="87">
        <v>3</v>
      </c>
      <c r="BY12" s="87">
        <v>0</v>
      </c>
      <c r="BZ12" s="87">
        <v>0</v>
      </c>
      <c r="CA12" s="87">
        <v>130</v>
      </c>
      <c r="CB12" s="87">
        <v>46</v>
      </c>
      <c r="CC12" s="87">
        <v>176</v>
      </c>
      <c r="CD12" s="87">
        <v>18</v>
      </c>
      <c r="CE12" s="87">
        <v>7</v>
      </c>
      <c r="CF12" s="87">
        <v>27</v>
      </c>
      <c r="CG12" s="87">
        <v>85</v>
      </c>
      <c r="CH12" s="87">
        <v>4</v>
      </c>
      <c r="CI12" s="87">
        <v>26</v>
      </c>
      <c r="CJ12" s="87">
        <v>0</v>
      </c>
      <c r="CK12" s="87">
        <v>3</v>
      </c>
      <c r="CL12" s="87">
        <v>0</v>
      </c>
      <c r="CM12" s="87">
        <v>0</v>
      </c>
      <c r="CN12" s="87">
        <v>133</v>
      </c>
      <c r="CO12" s="87">
        <v>37</v>
      </c>
      <c r="CP12" s="87">
        <v>170</v>
      </c>
      <c r="CQ12" s="157">
        <v>17</v>
      </c>
      <c r="CR12" s="158">
        <v>8</v>
      </c>
      <c r="CS12" s="157">
        <v>7</v>
      </c>
      <c r="CT12" s="157">
        <v>65</v>
      </c>
      <c r="CU12" s="157">
        <v>5</v>
      </c>
      <c r="CV12" s="157">
        <v>27</v>
      </c>
      <c r="CW12" s="157"/>
      <c r="CX12" s="157">
        <v>1</v>
      </c>
      <c r="CY12" s="157"/>
      <c r="CZ12" s="157">
        <v>1</v>
      </c>
      <c r="DA12" s="157">
        <v>90</v>
      </c>
      <c r="DB12" s="157">
        <v>41</v>
      </c>
      <c r="DC12" s="157">
        <v>131</v>
      </c>
      <c r="DD12" s="118">
        <v>17</v>
      </c>
      <c r="DE12" s="118">
        <v>8</v>
      </c>
      <c r="DF12" s="118">
        <v>16</v>
      </c>
      <c r="DG12" s="118">
        <v>60</v>
      </c>
      <c r="DH12" s="118">
        <v>7</v>
      </c>
      <c r="DI12" s="118">
        <v>31</v>
      </c>
      <c r="DJ12" s="118">
        <v>0</v>
      </c>
      <c r="DK12" s="118">
        <v>0</v>
      </c>
      <c r="DL12" s="118">
        <v>0</v>
      </c>
      <c r="DM12" s="118">
        <v>0</v>
      </c>
      <c r="DN12" s="119">
        <v>93</v>
      </c>
      <c r="DO12" s="87">
        <v>46</v>
      </c>
      <c r="DP12" s="87">
        <v>139</v>
      </c>
      <c r="DQ12">
        <v>27</v>
      </c>
      <c r="DR12">
        <v>8</v>
      </c>
      <c r="DS12">
        <v>12</v>
      </c>
      <c r="DT12">
        <v>55</v>
      </c>
      <c r="DU12">
        <v>7</v>
      </c>
      <c r="DV12">
        <v>22</v>
      </c>
      <c r="DW12">
        <v>0</v>
      </c>
      <c r="DX12">
        <v>1</v>
      </c>
      <c r="DY12">
        <v>0</v>
      </c>
      <c r="DZ12">
        <v>0</v>
      </c>
      <c r="EA12">
        <v>95</v>
      </c>
      <c r="EB12">
        <v>37</v>
      </c>
      <c r="EC12">
        <v>132</v>
      </c>
    </row>
    <row r="13" spans="1:133" x14ac:dyDescent="0.25">
      <c r="B13" s="87" t="s">
        <v>17</v>
      </c>
      <c r="C13" s="87" t="s">
        <v>18</v>
      </c>
      <c r="D13" s="87">
        <v>32</v>
      </c>
      <c r="E13" s="87">
        <v>22</v>
      </c>
      <c r="F13" s="87">
        <v>15</v>
      </c>
      <c r="G13" s="87">
        <v>159</v>
      </c>
      <c r="H13" s="87">
        <v>7</v>
      </c>
      <c r="I13" s="87">
        <v>111</v>
      </c>
      <c r="J13" s="87">
        <v>0</v>
      </c>
      <c r="K13" s="87">
        <v>10</v>
      </c>
      <c r="L13" s="87">
        <v>0</v>
      </c>
      <c r="M13" s="87">
        <v>6</v>
      </c>
      <c r="N13" s="87">
        <f t="shared" si="0"/>
        <v>206</v>
      </c>
      <c r="O13" s="87">
        <f t="shared" si="1"/>
        <v>140</v>
      </c>
      <c r="P13" s="87">
        <f t="shared" si="2"/>
        <v>346</v>
      </c>
      <c r="Q13" s="87">
        <v>25</v>
      </c>
      <c r="R13" s="87">
        <v>21</v>
      </c>
      <c r="S13" s="87">
        <v>12</v>
      </c>
      <c r="T13" s="87">
        <v>136</v>
      </c>
      <c r="U13" s="87">
        <v>4</v>
      </c>
      <c r="V13" s="87">
        <v>104</v>
      </c>
      <c r="W13" s="87">
        <v>0</v>
      </c>
      <c r="X13" s="87">
        <v>8</v>
      </c>
      <c r="Y13" s="87">
        <v>0</v>
      </c>
      <c r="Z13" s="87">
        <v>7</v>
      </c>
      <c r="AA13" s="87">
        <f t="shared" si="3"/>
        <v>173</v>
      </c>
      <c r="AB13" s="87">
        <f t="shared" si="4"/>
        <v>129</v>
      </c>
      <c r="AC13" s="87">
        <f t="shared" si="5"/>
        <v>302</v>
      </c>
      <c r="AD13" s="87">
        <v>18</v>
      </c>
      <c r="AE13" s="87">
        <v>13</v>
      </c>
      <c r="AF13" s="87">
        <v>13</v>
      </c>
      <c r="AG13" s="87">
        <v>133</v>
      </c>
      <c r="AH13" s="87">
        <v>6</v>
      </c>
      <c r="AI13" s="87">
        <v>83</v>
      </c>
      <c r="AJ13" s="87">
        <v>0</v>
      </c>
      <c r="AK13" s="87">
        <v>4</v>
      </c>
      <c r="AL13" s="87">
        <v>0</v>
      </c>
      <c r="AM13" s="87">
        <v>11</v>
      </c>
      <c r="AN13" s="87">
        <f t="shared" si="6"/>
        <v>164</v>
      </c>
      <c r="AO13" s="87">
        <f t="shared" si="7"/>
        <v>102</v>
      </c>
      <c r="AP13" s="87">
        <f t="shared" si="8"/>
        <v>266</v>
      </c>
      <c r="AQ13" s="87">
        <v>27</v>
      </c>
      <c r="AR13" s="87">
        <v>25</v>
      </c>
      <c r="AS13" s="87">
        <v>9</v>
      </c>
      <c r="AT13" s="87">
        <v>134</v>
      </c>
      <c r="AU13" s="87">
        <v>3</v>
      </c>
      <c r="AV13" s="87">
        <v>60</v>
      </c>
      <c r="AW13" s="87">
        <v>1</v>
      </c>
      <c r="AX13" s="87">
        <v>9</v>
      </c>
      <c r="AY13" s="87">
        <v>0</v>
      </c>
      <c r="AZ13" s="87">
        <v>7</v>
      </c>
      <c r="BA13" s="87">
        <f t="shared" si="9"/>
        <v>170</v>
      </c>
      <c r="BB13" s="87">
        <f t="shared" si="10"/>
        <v>88</v>
      </c>
      <c r="BC13" s="87">
        <f t="shared" si="11"/>
        <v>258</v>
      </c>
      <c r="BD13" s="87">
        <v>24</v>
      </c>
      <c r="BE13" s="87">
        <v>8</v>
      </c>
      <c r="BF13" s="87">
        <v>12</v>
      </c>
      <c r="BG13" s="87">
        <v>105</v>
      </c>
      <c r="BH13" s="87">
        <v>1</v>
      </c>
      <c r="BI13" s="87">
        <v>66</v>
      </c>
      <c r="BJ13" s="87">
        <v>0</v>
      </c>
      <c r="BK13" s="87">
        <v>8</v>
      </c>
      <c r="BL13" s="87">
        <v>0</v>
      </c>
      <c r="BM13" s="87">
        <v>5</v>
      </c>
      <c r="BN13" s="87">
        <f t="shared" si="12"/>
        <v>141</v>
      </c>
      <c r="BO13" s="87">
        <f t="shared" si="13"/>
        <v>75</v>
      </c>
      <c r="BP13" s="87">
        <f t="shared" si="14"/>
        <v>216</v>
      </c>
      <c r="BQ13" s="87">
        <v>21</v>
      </c>
      <c r="BR13" s="87">
        <v>17</v>
      </c>
      <c r="BS13" s="87">
        <v>7</v>
      </c>
      <c r="BT13" s="87">
        <v>93</v>
      </c>
      <c r="BU13" s="87">
        <v>3</v>
      </c>
      <c r="BV13" s="87">
        <v>46</v>
      </c>
      <c r="BW13" s="87">
        <v>1</v>
      </c>
      <c r="BX13" s="87">
        <v>9</v>
      </c>
      <c r="BY13" s="87">
        <v>0</v>
      </c>
      <c r="BZ13" s="87">
        <v>6</v>
      </c>
      <c r="CA13" s="87">
        <v>131</v>
      </c>
      <c r="CB13" s="87">
        <v>72</v>
      </c>
      <c r="CC13" s="87">
        <v>203</v>
      </c>
      <c r="CD13" s="87">
        <v>15</v>
      </c>
      <c r="CE13" s="87">
        <v>8</v>
      </c>
      <c r="CF13" s="87">
        <v>7</v>
      </c>
      <c r="CG13" s="87">
        <v>64</v>
      </c>
      <c r="CH13" s="87">
        <v>3</v>
      </c>
      <c r="CI13" s="87">
        <v>26</v>
      </c>
      <c r="CJ13" s="87">
        <v>0</v>
      </c>
      <c r="CK13" s="87">
        <v>10</v>
      </c>
      <c r="CL13" s="87">
        <v>0</v>
      </c>
      <c r="CM13" s="87">
        <v>5</v>
      </c>
      <c r="CN13" s="87">
        <v>96</v>
      </c>
      <c r="CO13" s="87">
        <v>42</v>
      </c>
      <c r="CP13" s="87">
        <v>138</v>
      </c>
      <c r="CQ13" s="157">
        <v>11</v>
      </c>
      <c r="CR13" s="158">
        <v>9</v>
      </c>
      <c r="CS13" s="157">
        <v>6</v>
      </c>
      <c r="CT13" s="157">
        <v>57</v>
      </c>
      <c r="CU13" s="157">
        <v>1</v>
      </c>
      <c r="CV13" s="157">
        <v>34</v>
      </c>
      <c r="CW13" s="157"/>
      <c r="CX13" s="157">
        <v>3</v>
      </c>
      <c r="CY13" s="157"/>
      <c r="CZ13" s="157">
        <v>2</v>
      </c>
      <c r="DA13" s="157">
        <v>77</v>
      </c>
      <c r="DB13" s="157">
        <v>46</v>
      </c>
      <c r="DC13" s="157">
        <v>123</v>
      </c>
      <c r="DD13" s="118">
        <v>11</v>
      </c>
      <c r="DE13" s="118">
        <v>6</v>
      </c>
      <c r="DF13" s="118">
        <v>5</v>
      </c>
      <c r="DG13" s="118">
        <v>52</v>
      </c>
      <c r="DH13" s="118">
        <v>5</v>
      </c>
      <c r="DI13" s="118">
        <v>30</v>
      </c>
      <c r="DJ13" s="118">
        <v>0</v>
      </c>
      <c r="DK13" s="118">
        <v>4</v>
      </c>
      <c r="DL13" s="118">
        <v>0</v>
      </c>
      <c r="DM13" s="118">
        <v>7</v>
      </c>
      <c r="DN13" s="119">
        <v>72</v>
      </c>
      <c r="DO13" s="87">
        <v>48</v>
      </c>
      <c r="DP13" s="87">
        <v>120</v>
      </c>
      <c r="DQ13">
        <v>9</v>
      </c>
      <c r="DR13">
        <v>4</v>
      </c>
      <c r="DS13">
        <v>4</v>
      </c>
      <c r="DT13">
        <v>50</v>
      </c>
      <c r="DU13">
        <v>3</v>
      </c>
      <c r="DV13">
        <v>23</v>
      </c>
      <c r="DW13">
        <v>0</v>
      </c>
      <c r="DX13">
        <v>4</v>
      </c>
      <c r="DY13">
        <v>0</v>
      </c>
      <c r="DZ13">
        <v>6</v>
      </c>
      <c r="EA13">
        <v>67</v>
      </c>
      <c r="EB13">
        <v>36</v>
      </c>
      <c r="EC13">
        <v>103</v>
      </c>
    </row>
    <row r="14" spans="1:133" x14ac:dyDescent="0.25">
      <c r="C14" s="87" t="s">
        <v>19</v>
      </c>
      <c r="D14" s="87">
        <v>9</v>
      </c>
      <c r="E14" s="87">
        <v>8</v>
      </c>
      <c r="F14" s="87">
        <v>14</v>
      </c>
      <c r="G14" s="87">
        <v>37</v>
      </c>
      <c r="H14" s="87">
        <v>3</v>
      </c>
      <c r="I14" s="87">
        <v>27</v>
      </c>
      <c r="J14" s="87">
        <v>0</v>
      </c>
      <c r="K14" s="87">
        <v>5</v>
      </c>
      <c r="L14" s="87">
        <v>0</v>
      </c>
      <c r="M14" s="87">
        <v>2</v>
      </c>
      <c r="N14" s="87">
        <f t="shared" si="0"/>
        <v>60</v>
      </c>
      <c r="O14" s="87">
        <f t="shared" si="1"/>
        <v>38</v>
      </c>
      <c r="P14" s="87">
        <f t="shared" si="2"/>
        <v>98</v>
      </c>
      <c r="Q14" s="87">
        <v>10</v>
      </c>
      <c r="R14" s="87">
        <v>3</v>
      </c>
      <c r="S14" s="87">
        <v>13</v>
      </c>
      <c r="T14" s="87">
        <v>41</v>
      </c>
      <c r="U14" s="87">
        <v>5</v>
      </c>
      <c r="V14" s="87">
        <v>22</v>
      </c>
      <c r="W14" s="87">
        <v>0</v>
      </c>
      <c r="X14" s="87">
        <v>0</v>
      </c>
      <c r="Y14" s="87">
        <v>0</v>
      </c>
      <c r="Z14" s="87">
        <v>1</v>
      </c>
      <c r="AA14" s="87">
        <f t="shared" si="3"/>
        <v>64</v>
      </c>
      <c r="AB14" s="87">
        <f t="shared" si="4"/>
        <v>30</v>
      </c>
      <c r="AC14" s="87">
        <f t="shared" si="5"/>
        <v>94</v>
      </c>
      <c r="AD14" s="87">
        <v>12</v>
      </c>
      <c r="AE14" s="87">
        <v>3</v>
      </c>
      <c r="AF14" s="87">
        <v>7</v>
      </c>
      <c r="AG14" s="87">
        <v>42</v>
      </c>
      <c r="AH14" s="87">
        <v>2</v>
      </c>
      <c r="AI14" s="87">
        <v>11</v>
      </c>
      <c r="AJ14" s="87">
        <v>0</v>
      </c>
      <c r="AK14" s="87">
        <v>1</v>
      </c>
      <c r="AL14" s="87">
        <v>0</v>
      </c>
      <c r="AM14" s="87">
        <v>1</v>
      </c>
      <c r="AN14" s="87">
        <f t="shared" si="6"/>
        <v>61</v>
      </c>
      <c r="AO14" s="87">
        <f t="shared" si="7"/>
        <v>16</v>
      </c>
      <c r="AP14" s="87">
        <f t="shared" si="8"/>
        <v>77</v>
      </c>
      <c r="AQ14" s="87">
        <v>10</v>
      </c>
      <c r="AR14" s="87">
        <v>5</v>
      </c>
      <c r="AS14" s="87">
        <v>5</v>
      </c>
      <c r="AT14" s="87">
        <v>52</v>
      </c>
      <c r="AU14" s="87">
        <v>3</v>
      </c>
      <c r="AV14" s="87">
        <v>27</v>
      </c>
      <c r="AW14" s="87">
        <v>0</v>
      </c>
      <c r="AX14" s="87">
        <v>1</v>
      </c>
      <c r="AY14" s="87">
        <v>0</v>
      </c>
      <c r="AZ14" s="87">
        <v>2</v>
      </c>
      <c r="BA14" s="87">
        <f t="shared" si="9"/>
        <v>67</v>
      </c>
      <c r="BB14" s="87">
        <f t="shared" si="10"/>
        <v>35</v>
      </c>
      <c r="BC14" s="87">
        <f t="shared" si="11"/>
        <v>102</v>
      </c>
      <c r="BD14" s="87">
        <v>9</v>
      </c>
      <c r="BE14" s="87">
        <v>3</v>
      </c>
      <c r="BF14" s="87">
        <v>8</v>
      </c>
      <c r="BG14" s="87">
        <v>41</v>
      </c>
      <c r="BH14" s="87">
        <v>2</v>
      </c>
      <c r="BI14" s="87">
        <v>24</v>
      </c>
      <c r="BJ14" s="87">
        <v>0</v>
      </c>
      <c r="BK14" s="87">
        <v>1</v>
      </c>
      <c r="BL14" s="87">
        <v>1</v>
      </c>
      <c r="BM14" s="87">
        <v>3</v>
      </c>
      <c r="BN14" s="87">
        <f t="shared" si="12"/>
        <v>58</v>
      </c>
      <c r="BO14" s="87">
        <f t="shared" si="13"/>
        <v>29</v>
      </c>
      <c r="BP14" s="87">
        <f t="shared" si="14"/>
        <v>87</v>
      </c>
      <c r="BQ14" s="87">
        <v>10</v>
      </c>
      <c r="BR14" s="87">
        <v>3</v>
      </c>
      <c r="BS14" s="87">
        <v>4</v>
      </c>
      <c r="BT14" s="87">
        <v>34</v>
      </c>
      <c r="BU14" s="87">
        <v>0</v>
      </c>
      <c r="BV14" s="87">
        <v>18</v>
      </c>
      <c r="BW14" s="87">
        <v>0</v>
      </c>
      <c r="BX14" s="87">
        <v>0</v>
      </c>
      <c r="BY14" s="87">
        <v>0</v>
      </c>
      <c r="BZ14" s="87">
        <v>1</v>
      </c>
      <c r="CA14" s="87">
        <v>48</v>
      </c>
      <c r="CB14" s="87">
        <v>22</v>
      </c>
      <c r="CC14" s="87">
        <v>70</v>
      </c>
      <c r="CD14" s="87">
        <v>10</v>
      </c>
      <c r="CE14" s="87">
        <v>1</v>
      </c>
      <c r="CF14" s="87">
        <v>4</v>
      </c>
      <c r="CG14" s="87">
        <v>32</v>
      </c>
      <c r="CH14" s="87">
        <v>0</v>
      </c>
      <c r="CI14" s="87">
        <v>12</v>
      </c>
      <c r="CJ14" s="87">
        <v>0</v>
      </c>
      <c r="CK14" s="87">
        <v>2</v>
      </c>
      <c r="CL14" s="87">
        <v>0</v>
      </c>
      <c r="CM14" s="87">
        <v>3</v>
      </c>
      <c r="CN14" s="87">
        <v>48</v>
      </c>
      <c r="CO14" s="87">
        <v>16</v>
      </c>
      <c r="CP14" s="87">
        <v>64</v>
      </c>
      <c r="CQ14" s="157">
        <v>9</v>
      </c>
      <c r="CR14" s="158">
        <v>3</v>
      </c>
      <c r="CS14" s="157">
        <v>4</v>
      </c>
      <c r="CT14" s="157">
        <v>31</v>
      </c>
      <c r="CU14" s="157">
        <v>0</v>
      </c>
      <c r="CV14" s="157">
        <v>14</v>
      </c>
      <c r="CW14" s="157"/>
      <c r="CX14" s="157">
        <v>4</v>
      </c>
      <c r="CY14" s="157"/>
      <c r="CZ14" s="157">
        <v>3</v>
      </c>
      <c r="DA14" s="157">
        <v>48</v>
      </c>
      <c r="DB14" s="157">
        <v>20</v>
      </c>
      <c r="DC14" s="157">
        <v>68</v>
      </c>
      <c r="DD14" s="118">
        <v>4</v>
      </c>
      <c r="DE14" s="118">
        <v>2</v>
      </c>
      <c r="DF14" s="118">
        <v>6</v>
      </c>
      <c r="DG14" s="118">
        <v>28</v>
      </c>
      <c r="DH14" s="118">
        <v>1</v>
      </c>
      <c r="DI14" s="118">
        <v>9</v>
      </c>
      <c r="DJ14" s="118">
        <v>0</v>
      </c>
      <c r="DK14" s="118">
        <v>0</v>
      </c>
      <c r="DL14" s="118">
        <v>0</v>
      </c>
      <c r="DM14" s="118">
        <v>0</v>
      </c>
      <c r="DN14" s="119">
        <v>38</v>
      </c>
      <c r="DO14" s="87">
        <v>12</v>
      </c>
      <c r="DP14" s="87">
        <v>50</v>
      </c>
      <c r="DQ14">
        <v>7</v>
      </c>
      <c r="DR14">
        <v>1</v>
      </c>
      <c r="DS14">
        <v>7</v>
      </c>
      <c r="DT14">
        <v>29</v>
      </c>
      <c r="DU14">
        <v>1</v>
      </c>
      <c r="DV14">
        <v>13</v>
      </c>
      <c r="DW14">
        <v>0</v>
      </c>
      <c r="DX14">
        <v>0</v>
      </c>
      <c r="DY14">
        <v>0</v>
      </c>
      <c r="DZ14">
        <v>0</v>
      </c>
      <c r="EA14">
        <v>43</v>
      </c>
      <c r="EB14">
        <v>15</v>
      </c>
      <c r="EC14">
        <v>58</v>
      </c>
    </row>
    <row r="15" spans="1:133" x14ac:dyDescent="0.25">
      <c r="C15" s="87" t="s">
        <v>148</v>
      </c>
      <c r="CQ15" s="157"/>
      <c r="CR15" s="158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18">
        <v>1</v>
      </c>
      <c r="DE15" s="118">
        <v>0</v>
      </c>
      <c r="DF15" s="118">
        <v>1</v>
      </c>
      <c r="DG15" s="118">
        <v>18</v>
      </c>
      <c r="DH15" s="118">
        <v>1</v>
      </c>
      <c r="DI15" s="118">
        <v>7</v>
      </c>
      <c r="DJ15" s="118">
        <v>0</v>
      </c>
      <c r="DK15" s="118">
        <v>0</v>
      </c>
      <c r="DL15" s="118">
        <v>0</v>
      </c>
      <c r="DM15" s="118">
        <v>0</v>
      </c>
      <c r="DN15" s="119">
        <v>20</v>
      </c>
      <c r="DO15" s="87">
        <v>8</v>
      </c>
      <c r="DP15" s="87">
        <v>28</v>
      </c>
      <c r="DQ15">
        <v>3</v>
      </c>
      <c r="DR15">
        <v>2</v>
      </c>
      <c r="DS15">
        <v>4</v>
      </c>
      <c r="DT15">
        <v>25</v>
      </c>
      <c r="DU15">
        <v>0</v>
      </c>
      <c r="DV15">
        <v>12</v>
      </c>
      <c r="DW15">
        <v>0</v>
      </c>
      <c r="DX15">
        <v>1</v>
      </c>
      <c r="DY15">
        <v>0</v>
      </c>
      <c r="DZ15">
        <v>0</v>
      </c>
      <c r="EA15">
        <v>33</v>
      </c>
      <c r="EB15">
        <v>14</v>
      </c>
      <c r="EC15">
        <v>47</v>
      </c>
    </row>
    <row r="16" spans="1:133" x14ac:dyDescent="0.25">
      <c r="C16" s="87" t="s">
        <v>90</v>
      </c>
      <c r="D16" s="87">
        <v>41</v>
      </c>
      <c r="E16" s="87">
        <v>30</v>
      </c>
      <c r="F16" s="87">
        <v>29</v>
      </c>
      <c r="G16" s="87">
        <v>196</v>
      </c>
      <c r="H16" s="87">
        <v>10</v>
      </c>
      <c r="I16" s="87">
        <v>138</v>
      </c>
      <c r="J16" s="87">
        <v>0</v>
      </c>
      <c r="K16" s="87">
        <v>15</v>
      </c>
      <c r="L16" s="87">
        <v>0</v>
      </c>
      <c r="M16" s="87">
        <v>8</v>
      </c>
      <c r="N16" s="87">
        <f t="shared" si="0"/>
        <v>266</v>
      </c>
      <c r="O16" s="87">
        <f t="shared" si="1"/>
        <v>178</v>
      </c>
      <c r="P16" s="87">
        <f t="shared" si="2"/>
        <v>444</v>
      </c>
      <c r="Q16" s="87">
        <v>35</v>
      </c>
      <c r="R16" s="87">
        <v>24</v>
      </c>
      <c r="S16" s="87">
        <v>25</v>
      </c>
      <c r="T16" s="87">
        <v>177</v>
      </c>
      <c r="U16" s="87">
        <v>9</v>
      </c>
      <c r="V16" s="87">
        <v>126</v>
      </c>
      <c r="W16" s="87">
        <v>0</v>
      </c>
      <c r="X16" s="87">
        <v>8</v>
      </c>
      <c r="Y16" s="87">
        <v>0</v>
      </c>
      <c r="Z16" s="87">
        <v>8</v>
      </c>
      <c r="AA16" s="87">
        <f t="shared" si="3"/>
        <v>237</v>
      </c>
      <c r="AB16" s="87">
        <f t="shared" si="4"/>
        <v>159</v>
      </c>
      <c r="AC16" s="87">
        <f t="shared" si="5"/>
        <v>396</v>
      </c>
      <c r="AD16" s="87">
        <v>30</v>
      </c>
      <c r="AE16" s="87">
        <v>16</v>
      </c>
      <c r="AF16" s="87">
        <v>20</v>
      </c>
      <c r="AG16" s="87">
        <v>175</v>
      </c>
      <c r="AH16" s="87">
        <v>8</v>
      </c>
      <c r="AI16" s="87">
        <v>94</v>
      </c>
      <c r="AJ16" s="87">
        <v>0</v>
      </c>
      <c r="AK16" s="87">
        <v>5</v>
      </c>
      <c r="AL16" s="87">
        <v>0</v>
      </c>
      <c r="AM16" s="87">
        <v>12</v>
      </c>
      <c r="AN16" s="87">
        <f t="shared" si="6"/>
        <v>225</v>
      </c>
      <c r="AO16" s="87">
        <f t="shared" si="7"/>
        <v>118</v>
      </c>
      <c r="AP16" s="87">
        <f t="shared" si="8"/>
        <v>343</v>
      </c>
      <c r="AQ16" s="87">
        <v>37</v>
      </c>
      <c r="AR16" s="87">
        <v>30</v>
      </c>
      <c r="AS16" s="87">
        <v>14</v>
      </c>
      <c r="AT16" s="87">
        <v>186</v>
      </c>
      <c r="AU16" s="87">
        <v>6</v>
      </c>
      <c r="AV16" s="87">
        <v>87</v>
      </c>
      <c r="AW16" s="87">
        <v>1</v>
      </c>
      <c r="AX16" s="87">
        <v>10</v>
      </c>
      <c r="AY16" s="87">
        <v>0</v>
      </c>
      <c r="AZ16" s="87">
        <v>9</v>
      </c>
      <c r="BA16" s="87">
        <f t="shared" si="9"/>
        <v>237</v>
      </c>
      <c r="BB16" s="87">
        <f t="shared" si="10"/>
        <v>123</v>
      </c>
      <c r="BC16" s="87">
        <f t="shared" si="11"/>
        <v>360</v>
      </c>
      <c r="BD16" s="87">
        <v>33</v>
      </c>
      <c r="BE16" s="87">
        <v>11</v>
      </c>
      <c r="BF16" s="87">
        <v>20</v>
      </c>
      <c r="BG16" s="87">
        <v>146</v>
      </c>
      <c r="BH16" s="87">
        <v>3</v>
      </c>
      <c r="BI16" s="87">
        <v>90</v>
      </c>
      <c r="BJ16" s="87">
        <v>0</v>
      </c>
      <c r="BK16" s="87">
        <v>9</v>
      </c>
      <c r="BL16" s="87">
        <v>1</v>
      </c>
      <c r="BM16" s="87">
        <v>8</v>
      </c>
      <c r="BN16" s="87">
        <f t="shared" si="12"/>
        <v>199</v>
      </c>
      <c r="BO16" s="87">
        <f t="shared" si="13"/>
        <v>104</v>
      </c>
      <c r="BP16" s="87">
        <f t="shared" si="14"/>
        <v>303</v>
      </c>
      <c r="BQ16" s="87">
        <v>31</v>
      </c>
      <c r="BR16" s="87">
        <v>20</v>
      </c>
      <c r="BS16" s="87">
        <v>11</v>
      </c>
      <c r="BT16" s="87">
        <v>127</v>
      </c>
      <c r="BU16" s="87">
        <v>3</v>
      </c>
      <c r="BV16" s="87">
        <v>64</v>
      </c>
      <c r="BW16" s="87">
        <v>1</v>
      </c>
      <c r="BX16" s="87">
        <v>9</v>
      </c>
      <c r="BY16" s="87">
        <v>0</v>
      </c>
      <c r="BZ16" s="87">
        <v>7</v>
      </c>
      <c r="CA16" s="87">
        <v>179</v>
      </c>
      <c r="CB16" s="87">
        <v>94</v>
      </c>
      <c r="CC16" s="87">
        <v>273</v>
      </c>
      <c r="CD16" s="87">
        <v>25</v>
      </c>
      <c r="CE16" s="87">
        <v>9</v>
      </c>
      <c r="CF16" s="87">
        <v>11</v>
      </c>
      <c r="CG16" s="87">
        <v>96</v>
      </c>
      <c r="CH16" s="87">
        <v>3</v>
      </c>
      <c r="CI16" s="87">
        <v>38</v>
      </c>
      <c r="CJ16" s="87">
        <v>0</v>
      </c>
      <c r="CK16" s="87">
        <v>12</v>
      </c>
      <c r="CL16" s="87">
        <v>0</v>
      </c>
      <c r="CM16" s="87">
        <v>8</v>
      </c>
      <c r="CN16" s="87">
        <v>144</v>
      </c>
      <c r="CO16" s="87">
        <v>58</v>
      </c>
      <c r="CP16" s="87">
        <v>202</v>
      </c>
      <c r="CQ16" s="157">
        <v>20</v>
      </c>
      <c r="CR16" s="158">
        <v>12</v>
      </c>
      <c r="CS16" s="157">
        <v>10</v>
      </c>
      <c r="CT16" s="157">
        <v>88</v>
      </c>
      <c r="CU16" s="157">
        <v>1</v>
      </c>
      <c r="CV16" s="157">
        <v>48</v>
      </c>
      <c r="CW16" s="157"/>
      <c r="CX16" s="157">
        <v>7</v>
      </c>
      <c r="CY16" s="157"/>
      <c r="CZ16" s="157">
        <v>5</v>
      </c>
      <c r="DA16" s="157">
        <v>125</v>
      </c>
      <c r="DB16" s="157">
        <v>66</v>
      </c>
      <c r="DC16" s="157">
        <v>191</v>
      </c>
      <c r="DD16" s="118">
        <v>16</v>
      </c>
      <c r="DE16" s="118">
        <v>8</v>
      </c>
      <c r="DF16" s="118">
        <v>12</v>
      </c>
      <c r="DG16" s="118">
        <v>98</v>
      </c>
      <c r="DH16" s="118">
        <v>7</v>
      </c>
      <c r="DI16" s="118">
        <v>46</v>
      </c>
      <c r="DJ16" s="118">
        <v>0</v>
      </c>
      <c r="DK16" s="118">
        <v>4</v>
      </c>
      <c r="DL16" s="118">
        <v>0</v>
      </c>
      <c r="DM16" s="118">
        <v>7</v>
      </c>
      <c r="DN16" s="119">
        <v>130</v>
      </c>
      <c r="DO16" s="87">
        <v>68</v>
      </c>
      <c r="DP16" s="87">
        <v>198</v>
      </c>
      <c r="DQ16">
        <v>19</v>
      </c>
      <c r="DR16">
        <v>7</v>
      </c>
      <c r="DS16">
        <v>15</v>
      </c>
      <c r="DT16">
        <v>104</v>
      </c>
      <c r="DU16">
        <v>4</v>
      </c>
      <c r="DV16">
        <v>48</v>
      </c>
      <c r="DW16">
        <v>0</v>
      </c>
      <c r="DX16">
        <v>5</v>
      </c>
      <c r="DY16">
        <v>0</v>
      </c>
      <c r="DZ16">
        <v>6</v>
      </c>
      <c r="EA16">
        <v>143</v>
      </c>
      <c r="EB16">
        <v>65</v>
      </c>
      <c r="EC16">
        <v>208</v>
      </c>
    </row>
    <row r="17" spans="2:133" x14ac:dyDescent="0.25">
      <c r="B17" s="87" t="s">
        <v>22</v>
      </c>
      <c r="C17" s="87" t="s">
        <v>23</v>
      </c>
      <c r="D17" s="87">
        <v>10</v>
      </c>
      <c r="E17" s="87">
        <v>5</v>
      </c>
      <c r="F17" s="87">
        <v>5</v>
      </c>
      <c r="G17" s="87">
        <v>33</v>
      </c>
      <c r="H17" s="87">
        <v>1</v>
      </c>
      <c r="I17" s="87">
        <v>16</v>
      </c>
      <c r="J17" s="87">
        <v>0</v>
      </c>
      <c r="K17" s="87">
        <v>0</v>
      </c>
      <c r="L17" s="87">
        <v>0</v>
      </c>
      <c r="M17" s="87">
        <v>1</v>
      </c>
      <c r="N17" s="87">
        <f t="shared" si="0"/>
        <v>48</v>
      </c>
      <c r="O17" s="87">
        <f t="shared" si="1"/>
        <v>22</v>
      </c>
      <c r="P17" s="87">
        <f t="shared" si="2"/>
        <v>70</v>
      </c>
      <c r="Q17" s="87">
        <v>5</v>
      </c>
      <c r="R17" s="87">
        <v>8</v>
      </c>
      <c r="S17" s="87">
        <v>5</v>
      </c>
      <c r="T17" s="87">
        <v>30</v>
      </c>
      <c r="U17" s="87">
        <v>1</v>
      </c>
      <c r="V17" s="87">
        <v>16</v>
      </c>
      <c r="W17" s="87">
        <v>0</v>
      </c>
      <c r="X17" s="87">
        <v>1</v>
      </c>
      <c r="Y17" s="87">
        <v>0</v>
      </c>
      <c r="Z17" s="87">
        <v>0</v>
      </c>
      <c r="AA17" s="87">
        <f t="shared" si="3"/>
        <v>40</v>
      </c>
      <c r="AB17" s="87">
        <f t="shared" si="4"/>
        <v>25</v>
      </c>
      <c r="AC17" s="87">
        <f t="shared" si="5"/>
        <v>65</v>
      </c>
      <c r="AD17" s="87">
        <v>5</v>
      </c>
      <c r="AE17" s="87">
        <v>4</v>
      </c>
      <c r="AF17" s="87">
        <v>3</v>
      </c>
      <c r="AG17" s="87">
        <v>26</v>
      </c>
      <c r="AH17" s="87">
        <v>2</v>
      </c>
      <c r="AI17" s="87">
        <v>19</v>
      </c>
      <c r="AJ17" s="87">
        <v>0</v>
      </c>
      <c r="AK17" s="87">
        <v>1</v>
      </c>
      <c r="AL17" s="87">
        <v>0</v>
      </c>
      <c r="AM17" s="87">
        <v>1</v>
      </c>
      <c r="AN17" s="87">
        <f t="shared" si="6"/>
        <v>34</v>
      </c>
      <c r="AO17" s="87">
        <f t="shared" si="7"/>
        <v>25</v>
      </c>
      <c r="AP17" s="87">
        <f t="shared" si="8"/>
        <v>59</v>
      </c>
      <c r="AQ17" s="87">
        <v>4</v>
      </c>
      <c r="AR17" s="87">
        <v>5</v>
      </c>
      <c r="AS17" s="87">
        <v>5</v>
      </c>
      <c r="AT17" s="87">
        <v>27</v>
      </c>
      <c r="AU17" s="87">
        <v>0</v>
      </c>
      <c r="AV17" s="87">
        <v>15</v>
      </c>
      <c r="AW17" s="87">
        <v>0</v>
      </c>
      <c r="AX17" s="87">
        <v>0</v>
      </c>
      <c r="AY17" s="87">
        <v>0</v>
      </c>
      <c r="AZ17" s="87">
        <v>0</v>
      </c>
      <c r="BA17" s="87">
        <f t="shared" si="9"/>
        <v>36</v>
      </c>
      <c r="BB17" s="87">
        <f t="shared" si="10"/>
        <v>20</v>
      </c>
      <c r="BC17" s="87">
        <f t="shared" si="11"/>
        <v>56</v>
      </c>
      <c r="BD17" s="87">
        <v>6</v>
      </c>
      <c r="BE17" s="87">
        <v>2</v>
      </c>
      <c r="BF17" s="87">
        <v>7</v>
      </c>
      <c r="BG17" s="87">
        <v>25</v>
      </c>
      <c r="BH17" s="87">
        <v>1</v>
      </c>
      <c r="BI17" s="87">
        <v>9</v>
      </c>
      <c r="BJ17" s="87">
        <v>0</v>
      </c>
      <c r="BK17" s="87">
        <v>0</v>
      </c>
      <c r="BL17" s="87">
        <v>0</v>
      </c>
      <c r="BM17" s="87">
        <v>2</v>
      </c>
      <c r="BN17" s="87">
        <f t="shared" si="12"/>
        <v>38</v>
      </c>
      <c r="BO17" s="87">
        <f t="shared" si="13"/>
        <v>12</v>
      </c>
      <c r="BP17" s="87">
        <f t="shared" si="14"/>
        <v>50</v>
      </c>
      <c r="BQ17" s="87">
        <v>4</v>
      </c>
      <c r="BR17" s="87">
        <v>1</v>
      </c>
      <c r="BS17" s="87">
        <v>2</v>
      </c>
      <c r="BT17" s="87">
        <v>26</v>
      </c>
      <c r="BU17" s="87">
        <v>1</v>
      </c>
      <c r="BV17" s="87">
        <v>16</v>
      </c>
      <c r="BW17" s="87">
        <v>0</v>
      </c>
      <c r="BX17" s="87">
        <v>0</v>
      </c>
      <c r="BY17" s="87">
        <v>0</v>
      </c>
      <c r="BZ17" s="87">
        <v>0</v>
      </c>
      <c r="CA17" s="87">
        <v>32</v>
      </c>
      <c r="CB17" s="87">
        <v>18</v>
      </c>
      <c r="CC17" s="87">
        <v>50</v>
      </c>
      <c r="CD17" s="87">
        <v>4</v>
      </c>
      <c r="CE17" s="87">
        <v>6</v>
      </c>
      <c r="CF17" s="87">
        <v>2</v>
      </c>
      <c r="CG17" s="87">
        <v>29</v>
      </c>
      <c r="CH17" s="87">
        <v>0</v>
      </c>
      <c r="CI17" s="87">
        <v>15</v>
      </c>
      <c r="CJ17" s="87">
        <v>0</v>
      </c>
      <c r="CK17" s="87">
        <v>0</v>
      </c>
      <c r="CL17" s="87">
        <v>0</v>
      </c>
      <c r="CM17" s="87">
        <v>3</v>
      </c>
      <c r="CN17" s="87">
        <v>35</v>
      </c>
      <c r="CO17" s="87">
        <v>24</v>
      </c>
      <c r="CP17" s="87">
        <v>59</v>
      </c>
      <c r="CQ17" s="158">
        <v>8</v>
      </c>
      <c r="CR17" s="158">
        <v>1</v>
      </c>
      <c r="CS17" s="157">
        <v>4</v>
      </c>
      <c r="CT17" s="157">
        <v>35</v>
      </c>
      <c r="CU17" s="157">
        <v>0</v>
      </c>
      <c r="CV17" s="157">
        <v>21</v>
      </c>
      <c r="CW17" s="157"/>
      <c r="CX17" s="157">
        <v>3</v>
      </c>
      <c r="CY17" s="157"/>
      <c r="CZ17" s="157">
        <v>1</v>
      </c>
      <c r="DA17" s="157">
        <v>50</v>
      </c>
      <c r="DB17" s="157">
        <v>23</v>
      </c>
      <c r="DC17" s="157">
        <v>73</v>
      </c>
      <c r="DD17" s="118">
        <v>6</v>
      </c>
      <c r="DE17" s="118">
        <v>5</v>
      </c>
      <c r="DF17" s="118">
        <v>3</v>
      </c>
      <c r="DG17" s="118">
        <v>32</v>
      </c>
      <c r="DH17" s="118">
        <v>2</v>
      </c>
      <c r="DI17" s="118">
        <v>7</v>
      </c>
      <c r="DJ17" s="118">
        <v>0</v>
      </c>
      <c r="DK17" s="118">
        <v>0</v>
      </c>
      <c r="DL17" s="118">
        <v>0</v>
      </c>
      <c r="DM17" s="118">
        <v>3</v>
      </c>
      <c r="DN17" s="119">
        <v>41</v>
      </c>
      <c r="DO17" s="87">
        <v>17</v>
      </c>
      <c r="DP17" s="87">
        <v>58</v>
      </c>
      <c r="DQ17">
        <v>5</v>
      </c>
      <c r="DR17">
        <v>1</v>
      </c>
      <c r="DS17">
        <v>1</v>
      </c>
      <c r="DT17">
        <v>25</v>
      </c>
      <c r="DU17">
        <v>0</v>
      </c>
      <c r="DV17">
        <v>11</v>
      </c>
      <c r="DW17">
        <v>0</v>
      </c>
      <c r="DX17">
        <v>1</v>
      </c>
      <c r="DY17">
        <v>0</v>
      </c>
      <c r="DZ17">
        <v>0</v>
      </c>
      <c r="EA17">
        <v>32</v>
      </c>
      <c r="EB17">
        <v>12</v>
      </c>
      <c r="EC17">
        <v>44</v>
      </c>
    </row>
    <row r="18" spans="2:133" x14ac:dyDescent="0.25">
      <c r="C18" s="87" t="s">
        <v>22</v>
      </c>
      <c r="D18" s="87">
        <v>18</v>
      </c>
      <c r="E18" s="87">
        <v>13</v>
      </c>
      <c r="F18" s="87">
        <v>14</v>
      </c>
      <c r="G18" s="87">
        <v>70</v>
      </c>
      <c r="H18" s="87">
        <v>7</v>
      </c>
      <c r="I18" s="87">
        <v>39</v>
      </c>
      <c r="J18" s="87">
        <v>0</v>
      </c>
      <c r="K18" s="87">
        <v>0</v>
      </c>
      <c r="L18" s="87">
        <v>0</v>
      </c>
      <c r="M18" s="87">
        <v>0</v>
      </c>
      <c r="N18" s="87">
        <f t="shared" si="0"/>
        <v>102</v>
      </c>
      <c r="O18" s="87">
        <f t="shared" si="1"/>
        <v>59</v>
      </c>
      <c r="P18" s="87">
        <f t="shared" si="2"/>
        <v>161</v>
      </c>
      <c r="Q18" s="87">
        <v>7</v>
      </c>
      <c r="R18" s="87">
        <v>7</v>
      </c>
      <c r="S18" s="87">
        <v>9</v>
      </c>
      <c r="T18" s="87">
        <v>78</v>
      </c>
      <c r="U18" s="87">
        <v>9</v>
      </c>
      <c r="V18" s="87">
        <v>37</v>
      </c>
      <c r="W18" s="87">
        <v>0</v>
      </c>
      <c r="X18" s="87">
        <v>0</v>
      </c>
      <c r="Y18" s="87">
        <v>0</v>
      </c>
      <c r="Z18" s="87">
        <v>1</v>
      </c>
      <c r="AA18" s="87">
        <f t="shared" si="3"/>
        <v>94</v>
      </c>
      <c r="AB18" s="87">
        <f t="shared" si="4"/>
        <v>53</v>
      </c>
      <c r="AC18" s="87">
        <f t="shared" si="5"/>
        <v>147</v>
      </c>
      <c r="AD18" s="87">
        <v>10</v>
      </c>
      <c r="AE18" s="87">
        <v>8</v>
      </c>
      <c r="AF18" s="87">
        <v>8</v>
      </c>
      <c r="AG18" s="87">
        <v>75</v>
      </c>
      <c r="AH18" s="87">
        <v>3</v>
      </c>
      <c r="AI18" s="87">
        <v>35</v>
      </c>
      <c r="AJ18" s="87">
        <v>0</v>
      </c>
      <c r="AK18" s="87">
        <v>2</v>
      </c>
      <c r="AL18" s="87">
        <v>0</v>
      </c>
      <c r="AM18" s="87">
        <v>1</v>
      </c>
      <c r="AN18" s="87">
        <f t="shared" si="6"/>
        <v>93</v>
      </c>
      <c r="AO18" s="87">
        <f t="shared" si="7"/>
        <v>46</v>
      </c>
      <c r="AP18" s="87">
        <f t="shared" si="8"/>
        <v>139</v>
      </c>
      <c r="AQ18" s="87">
        <v>6</v>
      </c>
      <c r="AR18" s="87">
        <v>5</v>
      </c>
      <c r="AS18" s="87">
        <v>12</v>
      </c>
      <c r="AT18" s="87">
        <v>69</v>
      </c>
      <c r="AU18" s="87">
        <v>3</v>
      </c>
      <c r="AV18" s="87">
        <v>32</v>
      </c>
      <c r="AW18" s="87">
        <v>0</v>
      </c>
      <c r="AX18" s="87">
        <v>0</v>
      </c>
      <c r="AY18" s="87">
        <v>0</v>
      </c>
      <c r="AZ18" s="87">
        <v>2</v>
      </c>
      <c r="BA18" s="87">
        <f t="shared" si="9"/>
        <v>87</v>
      </c>
      <c r="BB18" s="87">
        <f t="shared" si="10"/>
        <v>40</v>
      </c>
      <c r="BC18" s="87">
        <f t="shared" si="11"/>
        <v>127</v>
      </c>
      <c r="BD18" s="87">
        <v>9</v>
      </c>
      <c r="BE18" s="87">
        <v>4</v>
      </c>
      <c r="BF18" s="87">
        <v>11</v>
      </c>
      <c r="BG18" s="87">
        <v>54</v>
      </c>
      <c r="BH18" s="87">
        <v>7</v>
      </c>
      <c r="BI18" s="87">
        <v>31</v>
      </c>
      <c r="BJ18" s="87">
        <v>0</v>
      </c>
      <c r="BK18" s="87">
        <v>1</v>
      </c>
      <c r="BL18" s="87">
        <v>0</v>
      </c>
      <c r="BM18" s="87">
        <v>2</v>
      </c>
      <c r="BN18" s="87">
        <f t="shared" si="12"/>
        <v>74</v>
      </c>
      <c r="BO18" s="87">
        <f t="shared" si="13"/>
        <v>42</v>
      </c>
      <c r="BP18" s="87">
        <f t="shared" si="14"/>
        <v>116</v>
      </c>
      <c r="BQ18" s="87">
        <v>10</v>
      </c>
      <c r="BR18" s="87">
        <v>5</v>
      </c>
      <c r="BS18" s="87">
        <v>11</v>
      </c>
      <c r="BT18" s="87">
        <v>53</v>
      </c>
      <c r="BU18" s="87">
        <v>1</v>
      </c>
      <c r="BV18" s="87">
        <v>27</v>
      </c>
      <c r="BW18" s="87">
        <v>0</v>
      </c>
      <c r="BX18" s="87">
        <v>1</v>
      </c>
      <c r="BY18" s="87">
        <v>0</v>
      </c>
      <c r="BZ18" s="87">
        <v>1</v>
      </c>
      <c r="CA18" s="87">
        <v>75</v>
      </c>
      <c r="CB18" s="87">
        <v>34</v>
      </c>
      <c r="CC18" s="87">
        <v>109</v>
      </c>
      <c r="CD18" s="87">
        <v>11</v>
      </c>
      <c r="CE18" s="87">
        <v>4</v>
      </c>
      <c r="CF18" s="87">
        <v>7</v>
      </c>
      <c r="CG18" s="87">
        <v>46</v>
      </c>
      <c r="CH18" s="87">
        <v>1</v>
      </c>
      <c r="CI18" s="87">
        <v>22</v>
      </c>
      <c r="CJ18" s="87">
        <v>0</v>
      </c>
      <c r="CK18" s="87">
        <v>2</v>
      </c>
      <c r="CL18" s="87">
        <v>0</v>
      </c>
      <c r="CM18" s="87">
        <v>0</v>
      </c>
      <c r="CN18" s="87">
        <v>66</v>
      </c>
      <c r="CO18" s="87">
        <v>27</v>
      </c>
      <c r="CP18" s="87">
        <v>93</v>
      </c>
      <c r="CQ18" s="158">
        <v>7</v>
      </c>
      <c r="CR18" s="158">
        <v>3</v>
      </c>
      <c r="CS18" s="157">
        <v>3</v>
      </c>
      <c r="CT18" s="157">
        <v>48</v>
      </c>
      <c r="CU18" s="157">
        <v>5</v>
      </c>
      <c r="CV18" s="157">
        <v>18</v>
      </c>
      <c r="CW18" s="157"/>
      <c r="CX18" s="157">
        <v>0</v>
      </c>
      <c r="CY18" s="157"/>
      <c r="CZ18" s="157">
        <v>1</v>
      </c>
      <c r="DA18" s="157">
        <v>58</v>
      </c>
      <c r="DB18" s="157">
        <v>27</v>
      </c>
      <c r="DC18" s="157">
        <v>85</v>
      </c>
      <c r="DD18" s="118">
        <v>8</v>
      </c>
      <c r="DE18" s="118">
        <v>3</v>
      </c>
      <c r="DF18" s="118">
        <v>5</v>
      </c>
      <c r="DG18" s="118">
        <v>42</v>
      </c>
      <c r="DH18" s="118">
        <v>5</v>
      </c>
      <c r="DI18" s="118">
        <v>18</v>
      </c>
      <c r="DJ18" s="118">
        <v>0</v>
      </c>
      <c r="DK18" s="118">
        <v>1</v>
      </c>
      <c r="DL18" s="118">
        <v>0</v>
      </c>
      <c r="DM18" s="118">
        <v>2</v>
      </c>
      <c r="DN18" s="119">
        <v>56</v>
      </c>
      <c r="DO18" s="87">
        <v>28</v>
      </c>
      <c r="DP18" s="87">
        <v>84</v>
      </c>
      <c r="DQ18">
        <v>6</v>
      </c>
      <c r="DR18">
        <v>5</v>
      </c>
      <c r="DS18">
        <v>4</v>
      </c>
      <c r="DT18">
        <v>52</v>
      </c>
      <c r="DU18">
        <v>0</v>
      </c>
      <c r="DV18">
        <v>17</v>
      </c>
      <c r="DW18">
        <v>0</v>
      </c>
      <c r="DX18">
        <v>2</v>
      </c>
      <c r="DY18">
        <v>0</v>
      </c>
      <c r="DZ18">
        <v>0</v>
      </c>
      <c r="EA18">
        <v>64</v>
      </c>
      <c r="EB18">
        <v>22</v>
      </c>
      <c r="EC18">
        <v>86</v>
      </c>
    </row>
    <row r="19" spans="2:133" x14ac:dyDescent="0.25">
      <c r="C19" s="87" t="s">
        <v>24</v>
      </c>
      <c r="D19" s="87">
        <v>6</v>
      </c>
      <c r="E19" s="87">
        <v>2</v>
      </c>
      <c r="F19" s="87">
        <v>4</v>
      </c>
      <c r="G19" s="87">
        <v>27</v>
      </c>
      <c r="H19" s="87">
        <v>2</v>
      </c>
      <c r="I19" s="87">
        <v>10</v>
      </c>
      <c r="J19" s="87">
        <v>0</v>
      </c>
      <c r="K19" s="87">
        <v>0</v>
      </c>
      <c r="L19" s="87">
        <v>0</v>
      </c>
      <c r="M19" s="87">
        <v>0</v>
      </c>
      <c r="N19" s="87">
        <f t="shared" si="0"/>
        <v>37</v>
      </c>
      <c r="O19" s="87">
        <f t="shared" si="1"/>
        <v>14</v>
      </c>
      <c r="P19" s="87">
        <f t="shared" si="2"/>
        <v>51</v>
      </c>
      <c r="Q19" s="87">
        <v>3</v>
      </c>
      <c r="R19" s="87">
        <v>1</v>
      </c>
      <c r="S19" s="87">
        <v>1</v>
      </c>
      <c r="T19" s="87">
        <v>34</v>
      </c>
      <c r="U19" s="87">
        <v>0</v>
      </c>
      <c r="V19" s="87">
        <v>11</v>
      </c>
      <c r="W19" s="87">
        <v>0</v>
      </c>
      <c r="X19" s="87">
        <v>1</v>
      </c>
      <c r="Y19" s="87">
        <v>0</v>
      </c>
      <c r="Z19" s="87">
        <v>1</v>
      </c>
      <c r="AA19" s="87">
        <f t="shared" si="3"/>
        <v>38</v>
      </c>
      <c r="AB19" s="87">
        <f t="shared" si="4"/>
        <v>12</v>
      </c>
      <c r="AC19" s="87">
        <f t="shared" si="5"/>
        <v>50</v>
      </c>
      <c r="AD19" s="87">
        <v>6</v>
      </c>
      <c r="AE19" s="87">
        <v>4</v>
      </c>
      <c r="AF19" s="87">
        <v>5</v>
      </c>
      <c r="AG19" s="87">
        <v>44</v>
      </c>
      <c r="AH19" s="87">
        <v>3</v>
      </c>
      <c r="AI19" s="87">
        <v>9</v>
      </c>
      <c r="AJ19" s="87">
        <v>0</v>
      </c>
      <c r="AK19" s="87">
        <v>0</v>
      </c>
      <c r="AL19" s="87">
        <v>0</v>
      </c>
      <c r="AM19" s="87">
        <v>0</v>
      </c>
      <c r="AN19" s="87">
        <f t="shared" si="6"/>
        <v>55</v>
      </c>
      <c r="AO19" s="87">
        <f t="shared" si="7"/>
        <v>16</v>
      </c>
      <c r="AP19" s="87">
        <f t="shared" si="8"/>
        <v>71</v>
      </c>
      <c r="AQ19" s="87">
        <v>9</v>
      </c>
      <c r="AR19" s="87">
        <v>2</v>
      </c>
      <c r="AS19" s="87">
        <v>6</v>
      </c>
      <c r="AT19" s="87">
        <v>42</v>
      </c>
      <c r="AU19" s="87">
        <v>1</v>
      </c>
      <c r="AV19" s="87">
        <v>10</v>
      </c>
      <c r="AW19" s="87">
        <v>0</v>
      </c>
      <c r="AX19" s="87">
        <v>1</v>
      </c>
      <c r="AY19" s="87">
        <v>0</v>
      </c>
      <c r="AZ19" s="87">
        <v>0</v>
      </c>
      <c r="BA19" s="87">
        <f t="shared" si="9"/>
        <v>57</v>
      </c>
      <c r="BB19" s="87">
        <f t="shared" si="10"/>
        <v>13</v>
      </c>
      <c r="BC19" s="87">
        <f t="shared" si="11"/>
        <v>70</v>
      </c>
      <c r="BD19" s="87">
        <v>7</v>
      </c>
      <c r="BE19" s="87">
        <v>3</v>
      </c>
      <c r="BF19" s="87">
        <v>5</v>
      </c>
      <c r="BG19" s="87">
        <v>49</v>
      </c>
      <c r="BH19" s="87">
        <v>2</v>
      </c>
      <c r="BI19" s="87">
        <v>10</v>
      </c>
      <c r="BJ19" s="87">
        <v>0</v>
      </c>
      <c r="BK19" s="87">
        <v>0</v>
      </c>
      <c r="BL19" s="87">
        <v>0</v>
      </c>
      <c r="BM19" s="87">
        <v>0</v>
      </c>
      <c r="BN19" s="87">
        <f t="shared" si="12"/>
        <v>61</v>
      </c>
      <c r="BO19" s="87">
        <f t="shared" si="13"/>
        <v>15</v>
      </c>
      <c r="BP19" s="87">
        <f t="shared" si="14"/>
        <v>76</v>
      </c>
      <c r="BQ19" s="87">
        <v>12</v>
      </c>
      <c r="BR19" s="87">
        <v>2</v>
      </c>
      <c r="BS19" s="87">
        <v>3</v>
      </c>
      <c r="BT19" s="87">
        <v>45</v>
      </c>
      <c r="BU19" s="87">
        <v>0</v>
      </c>
      <c r="BV19" s="87">
        <v>8</v>
      </c>
      <c r="BW19" s="87">
        <v>0</v>
      </c>
      <c r="BX19" s="87">
        <v>1</v>
      </c>
      <c r="BY19" s="87">
        <v>0</v>
      </c>
      <c r="BZ19" s="87">
        <v>0</v>
      </c>
      <c r="CA19" s="87">
        <v>61</v>
      </c>
      <c r="CB19" s="87">
        <v>10</v>
      </c>
      <c r="CC19" s="87">
        <v>71</v>
      </c>
      <c r="CD19" s="87">
        <v>13</v>
      </c>
      <c r="CE19" s="87">
        <v>1</v>
      </c>
      <c r="CF19" s="87">
        <v>2</v>
      </c>
      <c r="CG19" s="87">
        <v>36</v>
      </c>
      <c r="CH19" s="87">
        <v>1</v>
      </c>
      <c r="CI19" s="87">
        <v>14</v>
      </c>
      <c r="CJ19" s="87">
        <v>0</v>
      </c>
      <c r="CK19" s="87">
        <v>2</v>
      </c>
      <c r="CL19" s="87">
        <v>0</v>
      </c>
      <c r="CM19" s="87">
        <v>1</v>
      </c>
      <c r="CN19" s="87">
        <v>53</v>
      </c>
      <c r="CO19" s="87">
        <v>17</v>
      </c>
      <c r="CP19" s="87">
        <v>70</v>
      </c>
      <c r="CQ19" s="157">
        <v>11</v>
      </c>
      <c r="CR19" s="158">
        <v>4</v>
      </c>
      <c r="CS19" s="157">
        <v>4</v>
      </c>
      <c r="CT19" s="157">
        <v>31</v>
      </c>
      <c r="CU19" s="157">
        <v>1</v>
      </c>
      <c r="CV19" s="157">
        <v>20</v>
      </c>
      <c r="CW19" s="157"/>
      <c r="CX19" s="157">
        <v>1</v>
      </c>
      <c r="CY19" s="157"/>
      <c r="CZ19" s="157">
        <v>1</v>
      </c>
      <c r="DA19" s="157">
        <v>47</v>
      </c>
      <c r="DB19" s="157">
        <v>26</v>
      </c>
      <c r="DC19" s="157">
        <v>73</v>
      </c>
      <c r="DD19" s="118">
        <v>15</v>
      </c>
      <c r="DE19" s="118">
        <v>3</v>
      </c>
      <c r="DF19" s="118">
        <v>3</v>
      </c>
      <c r="DG19" s="118">
        <v>40</v>
      </c>
      <c r="DH19" s="118">
        <v>0</v>
      </c>
      <c r="DI19" s="118">
        <v>24</v>
      </c>
      <c r="DJ19" s="118">
        <v>0</v>
      </c>
      <c r="DK19" s="118">
        <v>0</v>
      </c>
      <c r="DL19" s="118">
        <v>0</v>
      </c>
      <c r="DM19" s="118">
        <v>0</v>
      </c>
      <c r="DN19" s="119">
        <v>58</v>
      </c>
      <c r="DO19" s="87">
        <v>27</v>
      </c>
      <c r="DP19" s="87">
        <v>85</v>
      </c>
      <c r="DQ19">
        <v>11</v>
      </c>
      <c r="DR19">
        <v>3</v>
      </c>
      <c r="DS19">
        <v>8</v>
      </c>
      <c r="DT19">
        <v>42</v>
      </c>
      <c r="DU19">
        <v>1</v>
      </c>
      <c r="DV19">
        <v>14</v>
      </c>
      <c r="DW19">
        <v>0</v>
      </c>
      <c r="DX19">
        <v>1</v>
      </c>
      <c r="DY19">
        <v>0</v>
      </c>
      <c r="DZ19">
        <v>2</v>
      </c>
      <c r="EA19">
        <v>62</v>
      </c>
      <c r="EB19">
        <v>20</v>
      </c>
      <c r="EC19">
        <v>82</v>
      </c>
    </row>
    <row r="20" spans="2:133" x14ac:dyDescent="0.25">
      <c r="C20" s="87" t="s">
        <v>90</v>
      </c>
      <c r="D20" s="87">
        <v>34</v>
      </c>
      <c r="E20" s="87">
        <v>20</v>
      </c>
      <c r="F20" s="87">
        <v>23</v>
      </c>
      <c r="G20" s="87">
        <v>130</v>
      </c>
      <c r="H20" s="87">
        <v>10</v>
      </c>
      <c r="I20" s="87">
        <v>65</v>
      </c>
      <c r="J20" s="87">
        <v>0</v>
      </c>
      <c r="K20" s="87">
        <v>0</v>
      </c>
      <c r="L20" s="87">
        <v>0</v>
      </c>
      <c r="M20" s="87">
        <v>1</v>
      </c>
      <c r="N20" s="87">
        <f t="shared" si="0"/>
        <v>187</v>
      </c>
      <c r="O20" s="87">
        <f t="shared" si="1"/>
        <v>95</v>
      </c>
      <c r="P20" s="87">
        <f t="shared" si="2"/>
        <v>282</v>
      </c>
      <c r="Q20" s="87">
        <v>15</v>
      </c>
      <c r="R20" s="87">
        <v>16</v>
      </c>
      <c r="S20" s="87">
        <v>15</v>
      </c>
      <c r="T20" s="87">
        <v>142</v>
      </c>
      <c r="U20" s="87">
        <v>10</v>
      </c>
      <c r="V20" s="87">
        <v>64</v>
      </c>
      <c r="W20" s="87">
        <v>0</v>
      </c>
      <c r="X20" s="87">
        <v>2</v>
      </c>
      <c r="Y20" s="87">
        <v>0</v>
      </c>
      <c r="Z20" s="87">
        <v>2</v>
      </c>
      <c r="AA20" s="87">
        <f t="shared" si="3"/>
        <v>172</v>
      </c>
      <c r="AB20" s="87">
        <f t="shared" si="4"/>
        <v>90</v>
      </c>
      <c r="AC20" s="87">
        <f t="shared" si="5"/>
        <v>262</v>
      </c>
      <c r="AD20" s="87">
        <v>21</v>
      </c>
      <c r="AE20" s="87">
        <v>16</v>
      </c>
      <c r="AF20" s="87">
        <v>16</v>
      </c>
      <c r="AG20" s="87">
        <v>145</v>
      </c>
      <c r="AH20" s="87">
        <v>8</v>
      </c>
      <c r="AI20" s="87">
        <v>63</v>
      </c>
      <c r="AJ20" s="87">
        <v>0</v>
      </c>
      <c r="AK20" s="87">
        <v>3</v>
      </c>
      <c r="AL20" s="87">
        <v>0</v>
      </c>
      <c r="AM20" s="87">
        <v>2</v>
      </c>
      <c r="AN20" s="87">
        <f t="shared" si="6"/>
        <v>182</v>
      </c>
      <c r="AO20" s="87">
        <f t="shared" si="7"/>
        <v>87</v>
      </c>
      <c r="AP20" s="87">
        <f t="shared" si="8"/>
        <v>269</v>
      </c>
      <c r="AQ20" s="87">
        <v>19</v>
      </c>
      <c r="AR20" s="87">
        <v>12</v>
      </c>
      <c r="AS20" s="87">
        <v>23</v>
      </c>
      <c r="AT20" s="87">
        <v>138</v>
      </c>
      <c r="AU20" s="87">
        <v>4</v>
      </c>
      <c r="AV20" s="87">
        <v>57</v>
      </c>
      <c r="AW20" s="87">
        <v>0</v>
      </c>
      <c r="AX20" s="87">
        <v>1</v>
      </c>
      <c r="AY20" s="87">
        <v>0</v>
      </c>
      <c r="AZ20" s="87">
        <v>2</v>
      </c>
      <c r="BA20" s="87">
        <f t="shared" si="9"/>
        <v>180</v>
      </c>
      <c r="BB20" s="87">
        <f t="shared" si="10"/>
        <v>73</v>
      </c>
      <c r="BC20" s="87">
        <f t="shared" si="11"/>
        <v>253</v>
      </c>
      <c r="BD20" s="87">
        <v>22</v>
      </c>
      <c r="BE20" s="87">
        <v>9</v>
      </c>
      <c r="BF20" s="87">
        <v>23</v>
      </c>
      <c r="BG20" s="87">
        <v>128</v>
      </c>
      <c r="BH20" s="87">
        <v>10</v>
      </c>
      <c r="BI20" s="87">
        <v>50</v>
      </c>
      <c r="BJ20" s="87">
        <v>0</v>
      </c>
      <c r="BK20" s="87">
        <v>1</v>
      </c>
      <c r="BL20" s="87">
        <v>0</v>
      </c>
      <c r="BM20" s="87">
        <v>4</v>
      </c>
      <c r="BN20" s="87">
        <f t="shared" si="12"/>
        <v>173</v>
      </c>
      <c r="BO20" s="87">
        <f t="shared" si="13"/>
        <v>69</v>
      </c>
      <c r="BP20" s="87">
        <f t="shared" si="14"/>
        <v>242</v>
      </c>
      <c r="BQ20" s="87">
        <v>26</v>
      </c>
      <c r="BR20" s="87">
        <v>8</v>
      </c>
      <c r="BS20" s="87">
        <v>16</v>
      </c>
      <c r="BT20" s="87">
        <v>124</v>
      </c>
      <c r="BU20" s="87">
        <v>2</v>
      </c>
      <c r="BV20" s="87">
        <v>51</v>
      </c>
      <c r="BW20" s="87">
        <v>0</v>
      </c>
      <c r="BX20" s="87">
        <v>2</v>
      </c>
      <c r="BY20" s="87">
        <v>0</v>
      </c>
      <c r="BZ20" s="87">
        <v>1</v>
      </c>
      <c r="CA20" s="87">
        <v>168</v>
      </c>
      <c r="CB20" s="87">
        <v>62</v>
      </c>
      <c r="CC20" s="87">
        <v>230</v>
      </c>
      <c r="CD20" s="87">
        <v>28</v>
      </c>
      <c r="CE20" s="87">
        <v>11</v>
      </c>
      <c r="CF20" s="87">
        <v>11</v>
      </c>
      <c r="CG20" s="87">
        <v>111</v>
      </c>
      <c r="CH20" s="87">
        <v>2</v>
      </c>
      <c r="CI20" s="87">
        <v>51</v>
      </c>
      <c r="CJ20" s="87">
        <v>0</v>
      </c>
      <c r="CK20" s="87">
        <v>4</v>
      </c>
      <c r="CL20" s="87">
        <v>0</v>
      </c>
      <c r="CM20" s="87">
        <v>4</v>
      </c>
      <c r="CN20" s="87">
        <v>154</v>
      </c>
      <c r="CO20" s="87">
        <v>68</v>
      </c>
      <c r="CP20" s="87">
        <v>222</v>
      </c>
      <c r="CQ20" s="157">
        <v>26</v>
      </c>
      <c r="CR20" s="158">
        <v>8</v>
      </c>
      <c r="CS20" s="157">
        <v>11</v>
      </c>
      <c r="CT20" s="157">
        <v>114</v>
      </c>
      <c r="CU20" s="157">
        <v>6</v>
      </c>
      <c r="CV20" s="157">
        <v>59</v>
      </c>
      <c r="CW20" s="157"/>
      <c r="CX20" s="157">
        <v>4</v>
      </c>
      <c r="CY20" s="157"/>
      <c r="CZ20" s="157">
        <v>3</v>
      </c>
      <c r="DA20" s="157">
        <v>155</v>
      </c>
      <c r="DB20" s="157">
        <v>76</v>
      </c>
      <c r="DC20" s="157">
        <v>231</v>
      </c>
      <c r="DD20" s="118">
        <v>29</v>
      </c>
      <c r="DE20" s="118">
        <v>11</v>
      </c>
      <c r="DF20" s="118">
        <v>11</v>
      </c>
      <c r="DG20" s="118">
        <v>114</v>
      </c>
      <c r="DH20" s="118">
        <v>7</v>
      </c>
      <c r="DI20" s="118">
        <v>49</v>
      </c>
      <c r="DJ20" s="118">
        <v>0</v>
      </c>
      <c r="DK20" s="118">
        <v>1</v>
      </c>
      <c r="DL20" s="118">
        <v>0</v>
      </c>
      <c r="DM20" s="118">
        <v>5</v>
      </c>
      <c r="DN20" s="119">
        <v>155</v>
      </c>
      <c r="DO20" s="87">
        <v>72</v>
      </c>
      <c r="DP20" s="87">
        <v>227</v>
      </c>
      <c r="DQ20">
        <v>22</v>
      </c>
      <c r="DR20">
        <v>9</v>
      </c>
      <c r="DS20">
        <v>13</v>
      </c>
      <c r="DT20">
        <v>119</v>
      </c>
      <c r="DU20">
        <v>1</v>
      </c>
      <c r="DV20">
        <v>42</v>
      </c>
      <c r="DW20">
        <v>0</v>
      </c>
      <c r="DX20">
        <v>4</v>
      </c>
      <c r="DY20">
        <v>0</v>
      </c>
      <c r="DZ20">
        <v>2</v>
      </c>
      <c r="EA20">
        <v>158</v>
      </c>
      <c r="EB20">
        <v>54</v>
      </c>
      <c r="EC20">
        <v>212</v>
      </c>
    </row>
    <row r="21" spans="2:133" x14ac:dyDescent="0.25">
      <c r="B21" s="87" t="s">
        <v>25</v>
      </c>
      <c r="C21" s="87" t="s">
        <v>25</v>
      </c>
      <c r="D21" s="87">
        <v>6</v>
      </c>
      <c r="E21" s="87">
        <v>12</v>
      </c>
      <c r="F21" s="87">
        <v>7</v>
      </c>
      <c r="G21" s="87">
        <v>49</v>
      </c>
      <c r="H21" s="87">
        <v>6</v>
      </c>
      <c r="I21" s="87">
        <v>48</v>
      </c>
      <c r="J21" s="87">
        <v>0</v>
      </c>
      <c r="K21" s="87">
        <v>0</v>
      </c>
      <c r="L21" s="87">
        <v>0</v>
      </c>
      <c r="M21" s="87">
        <v>0</v>
      </c>
      <c r="N21" s="87">
        <f t="shared" si="0"/>
        <v>62</v>
      </c>
      <c r="O21" s="87">
        <f t="shared" si="1"/>
        <v>66</v>
      </c>
      <c r="P21" s="87">
        <f t="shared" si="2"/>
        <v>128</v>
      </c>
      <c r="Q21" s="87">
        <v>12</v>
      </c>
      <c r="R21" s="87">
        <v>11</v>
      </c>
      <c r="S21" s="87">
        <v>7</v>
      </c>
      <c r="T21" s="87">
        <v>46</v>
      </c>
      <c r="U21" s="87">
        <v>13</v>
      </c>
      <c r="V21" s="87">
        <v>34</v>
      </c>
      <c r="W21" s="87">
        <v>0</v>
      </c>
      <c r="X21" s="87">
        <v>1</v>
      </c>
      <c r="Y21" s="87">
        <v>0</v>
      </c>
      <c r="Z21" s="87">
        <v>0</v>
      </c>
      <c r="AA21" s="87">
        <f t="shared" si="3"/>
        <v>65</v>
      </c>
      <c r="AB21" s="87">
        <f t="shared" si="4"/>
        <v>58</v>
      </c>
      <c r="AC21" s="87">
        <f t="shared" si="5"/>
        <v>123</v>
      </c>
      <c r="AD21" s="87">
        <v>7</v>
      </c>
      <c r="AE21" s="87">
        <v>8</v>
      </c>
      <c r="AF21" s="87">
        <v>11</v>
      </c>
      <c r="AG21" s="87">
        <v>49</v>
      </c>
      <c r="AH21" s="87">
        <v>4</v>
      </c>
      <c r="AI21" s="87">
        <v>38</v>
      </c>
      <c r="AJ21" s="87">
        <v>0</v>
      </c>
      <c r="AK21" s="87">
        <v>0</v>
      </c>
      <c r="AL21" s="87">
        <v>0</v>
      </c>
      <c r="AM21" s="87">
        <v>1</v>
      </c>
      <c r="AN21" s="87">
        <f t="shared" si="6"/>
        <v>67</v>
      </c>
      <c r="AO21" s="87">
        <f t="shared" si="7"/>
        <v>50</v>
      </c>
      <c r="AP21" s="87">
        <f t="shared" si="8"/>
        <v>117</v>
      </c>
      <c r="AQ21" s="87">
        <v>9</v>
      </c>
      <c r="AR21" s="87">
        <v>8</v>
      </c>
      <c r="AS21" s="87">
        <v>5</v>
      </c>
      <c r="AT21" s="87">
        <v>46</v>
      </c>
      <c r="AU21" s="87">
        <v>1</v>
      </c>
      <c r="AV21" s="87">
        <v>39</v>
      </c>
      <c r="AW21" s="87">
        <v>0</v>
      </c>
      <c r="AX21" s="87">
        <v>0</v>
      </c>
      <c r="AY21" s="87">
        <v>0</v>
      </c>
      <c r="AZ21" s="87">
        <v>1</v>
      </c>
      <c r="BA21" s="87">
        <f t="shared" si="9"/>
        <v>60</v>
      </c>
      <c r="BB21" s="87">
        <f t="shared" si="10"/>
        <v>48</v>
      </c>
      <c r="BC21" s="87">
        <f t="shared" si="11"/>
        <v>108</v>
      </c>
      <c r="BD21" s="87">
        <v>12</v>
      </c>
      <c r="BE21" s="87">
        <v>7</v>
      </c>
      <c r="BF21" s="87">
        <v>6</v>
      </c>
      <c r="BG21" s="87">
        <v>47</v>
      </c>
      <c r="BH21" s="87">
        <v>4</v>
      </c>
      <c r="BI21" s="87">
        <v>37</v>
      </c>
      <c r="BJ21" s="87">
        <v>0</v>
      </c>
      <c r="BK21" s="87">
        <v>1</v>
      </c>
      <c r="BL21" s="87">
        <v>0</v>
      </c>
      <c r="BM21" s="87">
        <v>0</v>
      </c>
      <c r="BN21" s="87">
        <f t="shared" si="12"/>
        <v>65</v>
      </c>
      <c r="BO21" s="87">
        <f t="shared" si="13"/>
        <v>48</v>
      </c>
      <c r="BP21" s="87">
        <f t="shared" si="14"/>
        <v>113</v>
      </c>
      <c r="BQ21" s="87">
        <v>9</v>
      </c>
      <c r="BR21" s="87">
        <v>10</v>
      </c>
      <c r="BS21" s="87">
        <v>8</v>
      </c>
      <c r="BT21" s="87">
        <v>44</v>
      </c>
      <c r="BU21" s="87">
        <v>1</v>
      </c>
      <c r="BV21" s="87">
        <v>36</v>
      </c>
      <c r="BW21" s="87">
        <v>0</v>
      </c>
      <c r="BX21" s="87">
        <v>1</v>
      </c>
      <c r="BY21" s="87">
        <v>0</v>
      </c>
      <c r="BZ21" s="87">
        <v>2</v>
      </c>
      <c r="CA21" s="87">
        <v>62</v>
      </c>
      <c r="CB21" s="87">
        <v>49</v>
      </c>
      <c r="CC21" s="87">
        <v>111</v>
      </c>
      <c r="CD21" s="87">
        <v>8</v>
      </c>
      <c r="CE21" s="87">
        <v>6</v>
      </c>
      <c r="CF21" s="87">
        <v>6</v>
      </c>
      <c r="CG21" s="87">
        <v>41</v>
      </c>
      <c r="CH21" s="87">
        <v>0</v>
      </c>
      <c r="CI21" s="87">
        <v>27</v>
      </c>
      <c r="CJ21" s="87">
        <v>0</v>
      </c>
      <c r="CK21" s="87">
        <v>1</v>
      </c>
      <c r="CL21" s="87">
        <v>0</v>
      </c>
      <c r="CM21" s="87">
        <v>0</v>
      </c>
      <c r="CN21" s="87">
        <v>56</v>
      </c>
      <c r="CO21" s="87">
        <v>33</v>
      </c>
      <c r="CP21" s="87">
        <v>89</v>
      </c>
      <c r="CQ21" s="157">
        <v>9</v>
      </c>
      <c r="CR21" s="157">
        <v>7</v>
      </c>
      <c r="CS21" s="157">
        <v>4</v>
      </c>
      <c r="CT21" s="157">
        <v>40</v>
      </c>
      <c r="CU21" s="157">
        <v>1</v>
      </c>
      <c r="CV21" s="157">
        <v>28</v>
      </c>
      <c r="CW21" s="157"/>
      <c r="CX21" s="157">
        <v>0</v>
      </c>
      <c r="CY21" s="157"/>
      <c r="CZ21" s="157">
        <v>0</v>
      </c>
      <c r="DA21" s="157">
        <v>53</v>
      </c>
      <c r="DB21" s="157">
        <v>36</v>
      </c>
      <c r="DC21" s="157">
        <v>89</v>
      </c>
      <c r="DD21" s="118">
        <v>8</v>
      </c>
      <c r="DE21" s="118">
        <v>1</v>
      </c>
      <c r="DF21" s="118">
        <v>4</v>
      </c>
      <c r="DG21" s="118">
        <v>33</v>
      </c>
      <c r="DH21" s="118">
        <v>4</v>
      </c>
      <c r="DI21" s="118">
        <v>26</v>
      </c>
      <c r="DJ21" s="118">
        <v>0</v>
      </c>
      <c r="DK21" s="118">
        <v>0</v>
      </c>
      <c r="DL21" s="118">
        <v>0</v>
      </c>
      <c r="DM21" s="118">
        <v>3</v>
      </c>
      <c r="DN21" s="119">
        <v>45</v>
      </c>
      <c r="DO21" s="87">
        <v>34</v>
      </c>
      <c r="DP21" s="87">
        <v>79</v>
      </c>
      <c r="DQ21">
        <v>10</v>
      </c>
      <c r="DR21">
        <v>9</v>
      </c>
      <c r="DS21">
        <v>6</v>
      </c>
      <c r="DT21">
        <v>35</v>
      </c>
      <c r="DU21">
        <v>2</v>
      </c>
      <c r="DV21">
        <v>24</v>
      </c>
      <c r="DW21">
        <v>0</v>
      </c>
      <c r="DX21">
        <v>1</v>
      </c>
      <c r="DY21">
        <v>0</v>
      </c>
      <c r="DZ21">
        <v>0</v>
      </c>
      <c r="EA21">
        <v>52</v>
      </c>
      <c r="EB21">
        <v>35</v>
      </c>
      <c r="EC21">
        <v>87</v>
      </c>
    </row>
    <row r="22" spans="2:133" x14ac:dyDescent="0.25">
      <c r="B22" s="87" t="s">
        <v>26</v>
      </c>
      <c r="C22" s="87" t="s">
        <v>26</v>
      </c>
      <c r="D22" s="87">
        <v>2</v>
      </c>
      <c r="E22" s="87">
        <v>0</v>
      </c>
      <c r="F22" s="87">
        <v>1</v>
      </c>
      <c r="G22" s="87">
        <v>2</v>
      </c>
      <c r="H22" s="87">
        <v>1</v>
      </c>
      <c r="I22" s="87">
        <v>2</v>
      </c>
      <c r="J22" s="87">
        <v>0</v>
      </c>
      <c r="K22" s="87">
        <v>0</v>
      </c>
      <c r="L22" s="87">
        <v>0</v>
      </c>
      <c r="M22" s="87">
        <v>0</v>
      </c>
      <c r="N22" s="87">
        <f t="shared" si="0"/>
        <v>5</v>
      </c>
      <c r="O22" s="87">
        <f t="shared" si="1"/>
        <v>3</v>
      </c>
      <c r="P22" s="87">
        <f t="shared" si="2"/>
        <v>8</v>
      </c>
      <c r="Q22" s="87">
        <v>1</v>
      </c>
      <c r="R22" s="87">
        <v>2</v>
      </c>
      <c r="S22" s="87">
        <v>2</v>
      </c>
      <c r="T22" s="87">
        <v>1</v>
      </c>
      <c r="U22" s="87">
        <v>3</v>
      </c>
      <c r="V22" s="87">
        <v>5</v>
      </c>
      <c r="W22" s="87">
        <v>0</v>
      </c>
      <c r="X22" s="87">
        <v>0</v>
      </c>
      <c r="Y22" s="87">
        <v>0</v>
      </c>
      <c r="Z22" s="87">
        <v>0</v>
      </c>
      <c r="AA22" s="87">
        <f t="shared" si="3"/>
        <v>4</v>
      </c>
      <c r="AB22" s="87">
        <f t="shared" si="4"/>
        <v>10</v>
      </c>
      <c r="AC22" s="87">
        <f t="shared" si="5"/>
        <v>14</v>
      </c>
      <c r="AD22" s="87">
        <v>1</v>
      </c>
      <c r="AE22" s="87">
        <v>0</v>
      </c>
      <c r="AF22" s="87">
        <v>2</v>
      </c>
      <c r="AG22" s="87">
        <v>2</v>
      </c>
      <c r="AH22" s="87">
        <v>1</v>
      </c>
      <c r="AI22" s="87">
        <v>2</v>
      </c>
      <c r="AJ22" s="87">
        <v>0</v>
      </c>
      <c r="AK22" s="87">
        <v>0</v>
      </c>
      <c r="AL22" s="87">
        <v>0</v>
      </c>
      <c r="AM22" s="87">
        <v>0</v>
      </c>
      <c r="AN22" s="87">
        <f t="shared" si="6"/>
        <v>5</v>
      </c>
      <c r="AO22" s="87">
        <f t="shared" si="7"/>
        <v>3</v>
      </c>
      <c r="AP22" s="87">
        <f t="shared" si="8"/>
        <v>8</v>
      </c>
      <c r="AQ22" s="87">
        <v>0</v>
      </c>
      <c r="AR22" s="87">
        <v>0</v>
      </c>
      <c r="AS22" s="87">
        <v>1</v>
      </c>
      <c r="AT22" s="87">
        <v>3</v>
      </c>
      <c r="AU22" s="87">
        <v>1</v>
      </c>
      <c r="AV22" s="87">
        <v>3</v>
      </c>
      <c r="AW22" s="87">
        <v>0</v>
      </c>
      <c r="AX22" s="87">
        <v>1</v>
      </c>
      <c r="AY22" s="87">
        <v>0</v>
      </c>
      <c r="AZ22" s="87">
        <v>0</v>
      </c>
      <c r="BA22" s="87">
        <f t="shared" si="9"/>
        <v>4</v>
      </c>
      <c r="BB22" s="87">
        <f t="shared" si="10"/>
        <v>4</v>
      </c>
      <c r="BC22" s="87">
        <f t="shared" si="11"/>
        <v>8</v>
      </c>
      <c r="BD22" s="87">
        <v>0</v>
      </c>
      <c r="BE22" s="87">
        <v>1</v>
      </c>
      <c r="BF22" s="87">
        <v>0</v>
      </c>
      <c r="BG22" s="87">
        <v>4</v>
      </c>
      <c r="BH22" s="87">
        <v>0</v>
      </c>
      <c r="BI22" s="87">
        <v>3</v>
      </c>
      <c r="BJ22" s="87">
        <v>0</v>
      </c>
      <c r="BK22" s="87">
        <v>0</v>
      </c>
      <c r="BL22" s="87">
        <v>0</v>
      </c>
      <c r="BM22" s="87">
        <v>0</v>
      </c>
      <c r="BN22" s="87">
        <f t="shared" si="12"/>
        <v>4</v>
      </c>
      <c r="BO22" s="87">
        <f t="shared" si="13"/>
        <v>4</v>
      </c>
      <c r="BP22" s="87">
        <f t="shared" si="14"/>
        <v>8</v>
      </c>
      <c r="BQ22" s="87">
        <v>1</v>
      </c>
      <c r="BR22" s="87">
        <v>2</v>
      </c>
      <c r="BS22" s="87">
        <v>1</v>
      </c>
      <c r="BT22" s="87">
        <v>2</v>
      </c>
      <c r="BU22" s="87">
        <v>3</v>
      </c>
      <c r="BV22" s="87">
        <v>1</v>
      </c>
      <c r="BW22" s="87">
        <v>0</v>
      </c>
      <c r="BX22" s="87">
        <v>0</v>
      </c>
      <c r="BY22" s="87">
        <v>0</v>
      </c>
      <c r="BZ22" s="87">
        <v>0</v>
      </c>
      <c r="CA22" s="87">
        <v>4</v>
      </c>
      <c r="CB22" s="87">
        <v>6</v>
      </c>
      <c r="CC22" s="87">
        <v>10</v>
      </c>
      <c r="CD22" s="87">
        <v>0</v>
      </c>
      <c r="CE22" s="87">
        <v>0</v>
      </c>
      <c r="CF22" s="87">
        <v>2</v>
      </c>
      <c r="CG22" s="87">
        <v>0</v>
      </c>
      <c r="CH22" s="87">
        <v>0</v>
      </c>
      <c r="CI22" s="87">
        <v>1</v>
      </c>
      <c r="CJ22" s="87">
        <v>0</v>
      </c>
      <c r="CK22" s="87">
        <v>0</v>
      </c>
      <c r="CL22" s="87">
        <v>0</v>
      </c>
      <c r="CM22" s="87">
        <v>0</v>
      </c>
      <c r="CN22" s="87">
        <v>2</v>
      </c>
      <c r="CO22" s="87">
        <v>1</v>
      </c>
      <c r="CP22" s="87">
        <v>3</v>
      </c>
      <c r="CQ22" s="157">
        <v>0</v>
      </c>
      <c r="CR22" s="157">
        <v>0</v>
      </c>
      <c r="CS22" s="157">
        <v>1</v>
      </c>
      <c r="CT22" s="157">
        <v>0</v>
      </c>
      <c r="CU22" s="157">
        <v>0</v>
      </c>
      <c r="CV22" s="157">
        <v>1</v>
      </c>
      <c r="CW22" s="157"/>
      <c r="CX22" s="157">
        <v>0</v>
      </c>
      <c r="CY22" s="157"/>
      <c r="CZ22" s="157">
        <v>1</v>
      </c>
      <c r="DA22" s="157">
        <v>1</v>
      </c>
      <c r="DB22" s="157">
        <v>2</v>
      </c>
      <c r="DC22" s="157">
        <v>3</v>
      </c>
      <c r="DD22" s="118">
        <v>1</v>
      </c>
      <c r="DE22" s="118">
        <v>0</v>
      </c>
      <c r="DF22" s="118">
        <v>0</v>
      </c>
      <c r="DG22" s="118">
        <v>0</v>
      </c>
      <c r="DH22" s="118">
        <v>0</v>
      </c>
      <c r="DI22" s="118">
        <v>1</v>
      </c>
      <c r="DJ22" s="118">
        <v>0</v>
      </c>
      <c r="DK22" s="118">
        <v>0</v>
      </c>
      <c r="DL22" s="118">
        <v>0</v>
      </c>
      <c r="DM22" s="118">
        <v>0</v>
      </c>
      <c r="DN22" s="119">
        <v>1</v>
      </c>
      <c r="DO22" s="87">
        <v>1</v>
      </c>
      <c r="DP22" s="87">
        <v>2</v>
      </c>
      <c r="DQ22">
        <v>2</v>
      </c>
      <c r="DR22">
        <v>1</v>
      </c>
      <c r="DS22">
        <v>0</v>
      </c>
      <c r="DT22">
        <v>0</v>
      </c>
      <c r="DU22">
        <v>1</v>
      </c>
      <c r="DV22">
        <v>1</v>
      </c>
      <c r="DW22">
        <v>0</v>
      </c>
      <c r="DX22">
        <v>0</v>
      </c>
      <c r="DY22">
        <v>0</v>
      </c>
      <c r="DZ22">
        <v>0</v>
      </c>
      <c r="EA22">
        <v>2</v>
      </c>
      <c r="EB22">
        <v>3</v>
      </c>
      <c r="EC22">
        <v>5</v>
      </c>
    </row>
    <row r="23" spans="2:133" x14ac:dyDescent="0.25">
      <c r="B23" s="87" t="s">
        <v>27</v>
      </c>
      <c r="C23" s="87" t="s">
        <v>27</v>
      </c>
      <c r="D23" s="87">
        <v>2</v>
      </c>
      <c r="E23" s="87">
        <v>0</v>
      </c>
      <c r="F23" s="87">
        <v>0</v>
      </c>
      <c r="G23" s="87">
        <v>1</v>
      </c>
      <c r="H23" s="87">
        <v>1</v>
      </c>
      <c r="I23" s="87">
        <v>5</v>
      </c>
      <c r="J23" s="87">
        <v>0</v>
      </c>
      <c r="K23" s="87">
        <v>0</v>
      </c>
      <c r="L23" s="87">
        <v>0</v>
      </c>
      <c r="M23" s="87">
        <v>0</v>
      </c>
      <c r="N23" s="87">
        <f t="shared" si="0"/>
        <v>3</v>
      </c>
      <c r="O23" s="87">
        <f t="shared" si="1"/>
        <v>6</v>
      </c>
      <c r="P23" s="87">
        <f t="shared" si="2"/>
        <v>9</v>
      </c>
      <c r="Q23" s="87">
        <v>2</v>
      </c>
      <c r="R23" s="87">
        <v>1</v>
      </c>
      <c r="S23" s="87">
        <v>3</v>
      </c>
      <c r="T23" s="87">
        <v>3</v>
      </c>
      <c r="U23" s="87">
        <v>2</v>
      </c>
      <c r="V23" s="87">
        <v>2</v>
      </c>
      <c r="W23" s="87">
        <v>0</v>
      </c>
      <c r="X23" s="87">
        <v>1</v>
      </c>
      <c r="Y23" s="87">
        <v>1</v>
      </c>
      <c r="Z23" s="87">
        <v>1</v>
      </c>
      <c r="AA23" s="87">
        <f t="shared" si="3"/>
        <v>8</v>
      </c>
      <c r="AB23" s="87">
        <f t="shared" si="4"/>
        <v>5</v>
      </c>
      <c r="AC23" s="87">
        <f t="shared" si="5"/>
        <v>13</v>
      </c>
      <c r="AD23" s="87">
        <v>0</v>
      </c>
      <c r="AE23" s="87">
        <v>1</v>
      </c>
      <c r="AF23" s="87">
        <v>3</v>
      </c>
      <c r="AG23" s="87">
        <v>2</v>
      </c>
      <c r="AH23" s="87">
        <v>0</v>
      </c>
      <c r="AI23" s="87">
        <v>6</v>
      </c>
      <c r="AJ23" s="87">
        <v>0</v>
      </c>
      <c r="AK23" s="87">
        <v>0</v>
      </c>
      <c r="AL23" s="87">
        <v>0</v>
      </c>
      <c r="AM23" s="87">
        <v>0</v>
      </c>
      <c r="AN23" s="87">
        <f t="shared" si="6"/>
        <v>5</v>
      </c>
      <c r="AO23" s="87">
        <f t="shared" si="7"/>
        <v>7</v>
      </c>
      <c r="AP23" s="87">
        <f t="shared" si="8"/>
        <v>12</v>
      </c>
      <c r="AQ23" s="87">
        <v>4</v>
      </c>
      <c r="AR23" s="87">
        <v>1</v>
      </c>
      <c r="AS23" s="87">
        <v>0</v>
      </c>
      <c r="AT23" s="87">
        <v>1</v>
      </c>
      <c r="AU23" s="87">
        <v>0</v>
      </c>
      <c r="AV23" s="87">
        <v>1</v>
      </c>
      <c r="AW23" s="87">
        <v>0</v>
      </c>
      <c r="AX23" s="87">
        <v>1</v>
      </c>
      <c r="AY23" s="87">
        <v>0</v>
      </c>
      <c r="AZ23" s="87">
        <v>1</v>
      </c>
      <c r="BA23" s="87">
        <f t="shared" si="9"/>
        <v>5</v>
      </c>
      <c r="BB23" s="87">
        <f t="shared" si="10"/>
        <v>2</v>
      </c>
      <c r="BC23" s="87">
        <f t="shared" si="11"/>
        <v>7</v>
      </c>
      <c r="BD23" s="87">
        <v>0</v>
      </c>
      <c r="BE23" s="87">
        <v>1</v>
      </c>
      <c r="BF23" s="87">
        <v>2</v>
      </c>
      <c r="BG23" s="87">
        <v>1</v>
      </c>
      <c r="BH23" s="87">
        <v>0</v>
      </c>
      <c r="BI23" s="87">
        <v>4</v>
      </c>
      <c r="BJ23" s="87">
        <v>0</v>
      </c>
      <c r="BK23" s="87">
        <v>1</v>
      </c>
      <c r="BL23" s="87">
        <v>0</v>
      </c>
      <c r="BM23" s="87">
        <v>0</v>
      </c>
      <c r="BN23" s="87">
        <f t="shared" si="12"/>
        <v>3</v>
      </c>
      <c r="BO23" s="87">
        <f t="shared" si="13"/>
        <v>5</v>
      </c>
      <c r="BP23" s="87">
        <f t="shared" si="14"/>
        <v>8</v>
      </c>
      <c r="BQ23" s="87">
        <v>1</v>
      </c>
      <c r="BR23" s="87">
        <v>2</v>
      </c>
      <c r="BS23" s="87">
        <v>0</v>
      </c>
      <c r="BT23" s="87">
        <v>3</v>
      </c>
      <c r="BU23" s="87">
        <v>2</v>
      </c>
      <c r="BV23" s="87">
        <v>1</v>
      </c>
      <c r="BW23" s="87">
        <v>0</v>
      </c>
      <c r="BX23" s="87">
        <v>0</v>
      </c>
      <c r="BY23" s="87">
        <v>0</v>
      </c>
      <c r="BZ23" s="87">
        <v>0</v>
      </c>
      <c r="CA23" s="87">
        <v>4</v>
      </c>
      <c r="CB23" s="87">
        <v>5</v>
      </c>
      <c r="CC23" s="87">
        <v>9</v>
      </c>
      <c r="CD23" s="87">
        <v>2</v>
      </c>
      <c r="CE23" s="87">
        <v>1</v>
      </c>
      <c r="CF23" s="87">
        <v>2</v>
      </c>
      <c r="CG23" s="87">
        <v>1</v>
      </c>
      <c r="CH23" s="87">
        <v>0</v>
      </c>
      <c r="CI23" s="87">
        <v>0</v>
      </c>
      <c r="CJ23" s="87">
        <v>0</v>
      </c>
      <c r="CK23" s="87">
        <v>1</v>
      </c>
      <c r="CL23" s="87">
        <v>0</v>
      </c>
      <c r="CM23" s="87">
        <v>0</v>
      </c>
      <c r="CN23" s="87">
        <v>6</v>
      </c>
      <c r="CO23" s="87">
        <v>1</v>
      </c>
      <c r="CP23" s="87">
        <v>7</v>
      </c>
      <c r="CQ23" s="158">
        <v>2</v>
      </c>
      <c r="CR23" s="158">
        <v>0</v>
      </c>
      <c r="CS23" s="157">
        <v>1</v>
      </c>
      <c r="CT23" s="157">
        <v>1</v>
      </c>
      <c r="CU23" s="157">
        <v>0</v>
      </c>
      <c r="CV23" s="157">
        <v>1</v>
      </c>
      <c r="CW23" s="157"/>
      <c r="CX23" s="157">
        <v>0</v>
      </c>
      <c r="CY23" s="157"/>
      <c r="CZ23" s="157">
        <v>0</v>
      </c>
      <c r="DA23" s="157">
        <v>4</v>
      </c>
      <c r="DB23" s="157">
        <v>1</v>
      </c>
      <c r="DC23" s="157">
        <v>5</v>
      </c>
      <c r="DD23" s="118">
        <v>0</v>
      </c>
      <c r="DE23" s="118">
        <v>0</v>
      </c>
      <c r="DF23" s="118">
        <v>0</v>
      </c>
      <c r="DG23" s="118">
        <v>1</v>
      </c>
      <c r="DH23" s="118">
        <v>0</v>
      </c>
      <c r="DI23" s="118">
        <v>0</v>
      </c>
      <c r="DJ23" s="118">
        <v>0</v>
      </c>
      <c r="DK23" s="118">
        <v>0</v>
      </c>
      <c r="DL23" s="118">
        <v>0</v>
      </c>
      <c r="DM23" s="118">
        <v>0</v>
      </c>
      <c r="DN23" s="119">
        <v>1</v>
      </c>
      <c r="DO23" s="87">
        <v>0</v>
      </c>
      <c r="DP23" s="87">
        <v>1</v>
      </c>
      <c r="DQ23">
        <v>0</v>
      </c>
      <c r="DR23">
        <v>0</v>
      </c>
      <c r="DS23">
        <v>0</v>
      </c>
      <c r="DT23">
        <v>1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1</v>
      </c>
      <c r="EB23">
        <v>0</v>
      </c>
      <c r="EC23">
        <v>1</v>
      </c>
    </row>
    <row r="24" spans="2:133" x14ac:dyDescent="0.25">
      <c r="B24" s="87" t="s">
        <v>28</v>
      </c>
      <c r="C24" s="87" t="s">
        <v>28</v>
      </c>
      <c r="D24" s="87">
        <v>1</v>
      </c>
      <c r="E24" s="87">
        <v>1</v>
      </c>
      <c r="F24" s="87">
        <v>6</v>
      </c>
      <c r="G24" s="87">
        <v>18</v>
      </c>
      <c r="H24" s="87">
        <v>4</v>
      </c>
      <c r="I24" s="87">
        <v>2</v>
      </c>
      <c r="J24" s="87">
        <v>0</v>
      </c>
      <c r="K24" s="87">
        <v>1</v>
      </c>
      <c r="L24" s="87">
        <v>0</v>
      </c>
      <c r="M24" s="87">
        <v>1</v>
      </c>
      <c r="N24" s="87">
        <f t="shared" si="0"/>
        <v>25</v>
      </c>
      <c r="O24" s="87">
        <f t="shared" si="1"/>
        <v>7</v>
      </c>
      <c r="P24" s="87">
        <f t="shared" si="2"/>
        <v>32</v>
      </c>
      <c r="Q24" s="87">
        <v>5</v>
      </c>
      <c r="R24" s="87">
        <v>6</v>
      </c>
      <c r="S24" s="87">
        <v>6</v>
      </c>
      <c r="T24" s="87">
        <v>12</v>
      </c>
      <c r="U24" s="87">
        <v>2</v>
      </c>
      <c r="V24" s="87">
        <v>4</v>
      </c>
      <c r="W24" s="87">
        <v>0</v>
      </c>
      <c r="X24" s="87">
        <v>0</v>
      </c>
      <c r="Y24" s="87">
        <v>0</v>
      </c>
      <c r="Z24" s="87">
        <v>0</v>
      </c>
      <c r="AA24" s="87">
        <f t="shared" si="3"/>
        <v>23</v>
      </c>
      <c r="AB24" s="87">
        <f t="shared" si="4"/>
        <v>12</v>
      </c>
      <c r="AC24" s="87">
        <f t="shared" si="5"/>
        <v>35</v>
      </c>
      <c r="AD24" s="87">
        <v>1</v>
      </c>
      <c r="AE24" s="87">
        <v>1</v>
      </c>
      <c r="AF24" s="87">
        <v>4</v>
      </c>
      <c r="AG24" s="87">
        <v>14</v>
      </c>
      <c r="AH24" s="87">
        <v>0</v>
      </c>
      <c r="AI24" s="87">
        <v>6</v>
      </c>
      <c r="AJ24" s="87">
        <v>0</v>
      </c>
      <c r="AK24" s="87">
        <v>0</v>
      </c>
      <c r="AL24" s="87">
        <v>0</v>
      </c>
      <c r="AM24" s="87">
        <v>0</v>
      </c>
      <c r="AN24" s="87">
        <f t="shared" si="6"/>
        <v>19</v>
      </c>
      <c r="AO24" s="87">
        <f t="shared" si="7"/>
        <v>7</v>
      </c>
      <c r="AP24" s="87">
        <f t="shared" si="8"/>
        <v>26</v>
      </c>
      <c r="AQ24" s="87">
        <v>2</v>
      </c>
      <c r="AR24" s="87">
        <v>1</v>
      </c>
      <c r="AS24" s="87">
        <v>3</v>
      </c>
      <c r="AT24" s="87">
        <v>13</v>
      </c>
      <c r="AU24" s="87">
        <v>2</v>
      </c>
      <c r="AV24" s="87">
        <v>5</v>
      </c>
      <c r="AW24" s="87">
        <v>0</v>
      </c>
      <c r="AX24" s="87">
        <v>2</v>
      </c>
      <c r="AY24" s="87">
        <v>0</v>
      </c>
      <c r="AZ24" s="87">
        <v>0</v>
      </c>
      <c r="BA24" s="87">
        <f t="shared" si="9"/>
        <v>18</v>
      </c>
      <c r="BB24" s="87">
        <f t="shared" si="10"/>
        <v>8</v>
      </c>
      <c r="BC24" s="87">
        <f t="shared" si="11"/>
        <v>26</v>
      </c>
      <c r="BD24" s="87">
        <v>3</v>
      </c>
      <c r="BE24" s="87">
        <v>1</v>
      </c>
      <c r="BF24" s="87">
        <v>3</v>
      </c>
      <c r="BG24" s="87">
        <v>18</v>
      </c>
      <c r="BH24" s="87">
        <v>1</v>
      </c>
      <c r="BI24" s="87">
        <v>4</v>
      </c>
      <c r="BJ24" s="87">
        <v>0</v>
      </c>
      <c r="BK24" s="87">
        <v>0</v>
      </c>
      <c r="BL24" s="87">
        <v>0</v>
      </c>
      <c r="BM24" s="87">
        <v>1</v>
      </c>
      <c r="BN24" s="87">
        <f t="shared" si="12"/>
        <v>24</v>
      </c>
      <c r="BO24" s="87">
        <f t="shared" si="13"/>
        <v>6</v>
      </c>
      <c r="BP24" s="87">
        <f t="shared" si="14"/>
        <v>30</v>
      </c>
      <c r="BQ24" s="87">
        <v>3</v>
      </c>
      <c r="BR24" s="87">
        <v>3</v>
      </c>
      <c r="BS24" s="87">
        <v>3</v>
      </c>
      <c r="BT24" s="87">
        <v>18</v>
      </c>
      <c r="BU24" s="87">
        <v>0</v>
      </c>
      <c r="BV24" s="87">
        <v>2</v>
      </c>
      <c r="BW24" s="87">
        <v>0</v>
      </c>
      <c r="BX24" s="87">
        <v>2</v>
      </c>
      <c r="BY24" s="87">
        <v>0</v>
      </c>
      <c r="BZ24" s="87">
        <v>0</v>
      </c>
      <c r="CA24" s="87">
        <v>26</v>
      </c>
      <c r="CB24" s="87">
        <v>5</v>
      </c>
      <c r="CC24" s="87">
        <v>31</v>
      </c>
      <c r="CD24" s="87">
        <v>2</v>
      </c>
      <c r="CE24" s="87">
        <v>0</v>
      </c>
      <c r="CF24" s="87">
        <v>0</v>
      </c>
      <c r="CG24" s="87">
        <v>14</v>
      </c>
      <c r="CH24" s="87">
        <v>0</v>
      </c>
      <c r="CI24" s="87">
        <v>6</v>
      </c>
      <c r="CJ24" s="87">
        <v>0</v>
      </c>
      <c r="CK24" s="87">
        <v>1</v>
      </c>
      <c r="CL24" s="87">
        <v>0</v>
      </c>
      <c r="CM24" s="87">
        <v>0</v>
      </c>
      <c r="CN24" s="87">
        <v>17</v>
      </c>
      <c r="CO24" s="87">
        <v>6</v>
      </c>
      <c r="CP24" s="87">
        <v>23</v>
      </c>
      <c r="CQ24" s="158">
        <v>3</v>
      </c>
      <c r="CR24" s="158">
        <v>1</v>
      </c>
      <c r="CS24" s="157">
        <v>1</v>
      </c>
      <c r="CT24" s="157">
        <v>11</v>
      </c>
      <c r="CU24" s="157">
        <v>1</v>
      </c>
      <c r="CV24" s="157">
        <v>6</v>
      </c>
      <c r="CW24" s="157"/>
      <c r="CX24" s="157">
        <v>0</v>
      </c>
      <c r="CY24" s="157"/>
      <c r="CZ24" s="157">
        <v>0</v>
      </c>
      <c r="DA24" s="157">
        <v>15</v>
      </c>
      <c r="DB24" s="157">
        <v>8</v>
      </c>
      <c r="DC24" s="157">
        <v>23</v>
      </c>
      <c r="DD24" s="118">
        <v>0</v>
      </c>
      <c r="DE24" s="118">
        <v>0</v>
      </c>
      <c r="DF24" s="118">
        <v>2</v>
      </c>
      <c r="DG24" s="118">
        <v>12</v>
      </c>
      <c r="DH24" s="118">
        <v>0</v>
      </c>
      <c r="DI24" s="118">
        <v>10</v>
      </c>
      <c r="DJ24" s="118">
        <v>0</v>
      </c>
      <c r="DK24" s="118">
        <v>2</v>
      </c>
      <c r="DL24" s="118">
        <v>0</v>
      </c>
      <c r="DM24" s="118">
        <v>0</v>
      </c>
      <c r="DN24" s="119">
        <v>16</v>
      </c>
      <c r="DO24" s="87">
        <v>10</v>
      </c>
      <c r="DP24" s="87">
        <v>26</v>
      </c>
      <c r="DQ24">
        <v>1</v>
      </c>
      <c r="DR24">
        <v>2</v>
      </c>
      <c r="DS24">
        <v>2</v>
      </c>
      <c r="DT24">
        <v>10</v>
      </c>
      <c r="DU24">
        <v>1</v>
      </c>
      <c r="DV24">
        <v>11</v>
      </c>
      <c r="DW24">
        <v>0</v>
      </c>
      <c r="DX24">
        <v>0</v>
      </c>
      <c r="DY24">
        <v>0</v>
      </c>
      <c r="DZ24">
        <v>0</v>
      </c>
      <c r="EA24">
        <v>13</v>
      </c>
      <c r="EB24">
        <v>14</v>
      </c>
      <c r="EC24">
        <v>27</v>
      </c>
    </row>
    <row r="25" spans="2:133" x14ac:dyDescent="0.25">
      <c r="B25" s="87" t="s">
        <v>29</v>
      </c>
      <c r="C25" s="87" t="s">
        <v>30</v>
      </c>
      <c r="D25" s="87">
        <v>8</v>
      </c>
      <c r="E25" s="87">
        <v>5</v>
      </c>
      <c r="F25" s="87">
        <v>13</v>
      </c>
      <c r="G25" s="87">
        <v>21</v>
      </c>
      <c r="H25" s="87">
        <v>6</v>
      </c>
      <c r="I25" s="87">
        <v>13</v>
      </c>
      <c r="J25" s="87">
        <v>0</v>
      </c>
      <c r="K25" s="87">
        <v>0</v>
      </c>
      <c r="L25" s="87">
        <v>0</v>
      </c>
      <c r="M25" s="87">
        <v>0</v>
      </c>
      <c r="N25" s="87">
        <f t="shared" si="0"/>
        <v>42</v>
      </c>
      <c r="O25" s="87">
        <f t="shared" si="1"/>
        <v>24</v>
      </c>
      <c r="P25" s="87">
        <f t="shared" si="2"/>
        <v>66</v>
      </c>
      <c r="Q25" s="87">
        <v>3</v>
      </c>
      <c r="R25" s="87">
        <v>5</v>
      </c>
      <c r="S25" s="87">
        <v>13</v>
      </c>
      <c r="T25" s="87">
        <v>12</v>
      </c>
      <c r="U25" s="87">
        <v>3</v>
      </c>
      <c r="V25" s="87">
        <v>6</v>
      </c>
      <c r="W25" s="87">
        <v>0</v>
      </c>
      <c r="X25" s="87">
        <v>0</v>
      </c>
      <c r="Y25" s="87">
        <v>0</v>
      </c>
      <c r="Z25" s="87">
        <v>0</v>
      </c>
      <c r="AA25" s="87">
        <f t="shared" si="3"/>
        <v>28</v>
      </c>
      <c r="AB25" s="87">
        <f t="shared" si="4"/>
        <v>14</v>
      </c>
      <c r="AC25" s="87">
        <f t="shared" si="5"/>
        <v>42</v>
      </c>
      <c r="AD25" s="87">
        <v>1</v>
      </c>
      <c r="AE25" s="87">
        <v>2</v>
      </c>
      <c r="AF25" s="87">
        <v>11</v>
      </c>
      <c r="AG25" s="87">
        <v>7</v>
      </c>
      <c r="AH25" s="87">
        <v>3</v>
      </c>
      <c r="AI25" s="87">
        <v>10</v>
      </c>
      <c r="AJ25" s="87">
        <v>0</v>
      </c>
      <c r="AK25" s="87">
        <v>0</v>
      </c>
      <c r="AL25" s="87">
        <v>0</v>
      </c>
      <c r="AM25" s="87">
        <v>0</v>
      </c>
      <c r="AN25" s="87">
        <f t="shared" si="6"/>
        <v>19</v>
      </c>
      <c r="AO25" s="87">
        <f t="shared" si="7"/>
        <v>15</v>
      </c>
      <c r="AP25" s="87">
        <f t="shared" si="8"/>
        <v>34</v>
      </c>
      <c r="AQ25" s="87">
        <v>5</v>
      </c>
      <c r="AR25" s="87">
        <v>1</v>
      </c>
      <c r="AS25" s="87">
        <v>3</v>
      </c>
      <c r="AT25" s="87">
        <v>15</v>
      </c>
      <c r="AU25" s="87">
        <v>4</v>
      </c>
      <c r="AV25" s="87">
        <v>9</v>
      </c>
      <c r="AW25" s="87">
        <v>0</v>
      </c>
      <c r="AX25" s="87">
        <v>0</v>
      </c>
      <c r="AY25" s="87">
        <v>0</v>
      </c>
      <c r="AZ25" s="87">
        <v>0</v>
      </c>
      <c r="BA25" s="87">
        <f t="shared" si="9"/>
        <v>23</v>
      </c>
      <c r="BB25" s="87">
        <f t="shared" si="10"/>
        <v>14</v>
      </c>
      <c r="BC25" s="87">
        <f t="shared" si="11"/>
        <v>37</v>
      </c>
      <c r="BD25" s="87">
        <v>4</v>
      </c>
      <c r="BE25" s="87">
        <v>3</v>
      </c>
      <c r="BF25" s="87">
        <v>9</v>
      </c>
      <c r="BG25" s="87">
        <v>18</v>
      </c>
      <c r="BH25" s="87">
        <v>3</v>
      </c>
      <c r="BI25" s="87">
        <v>5</v>
      </c>
      <c r="BJ25" s="87">
        <v>0</v>
      </c>
      <c r="BK25" s="87">
        <v>0</v>
      </c>
      <c r="BL25" s="87">
        <v>0</v>
      </c>
      <c r="BM25" s="87">
        <v>0</v>
      </c>
      <c r="BN25" s="87">
        <f t="shared" si="12"/>
        <v>31</v>
      </c>
      <c r="BO25" s="87">
        <f t="shared" si="13"/>
        <v>11</v>
      </c>
      <c r="BP25" s="87">
        <f t="shared" si="14"/>
        <v>42</v>
      </c>
      <c r="BQ25" s="87">
        <v>5</v>
      </c>
      <c r="BR25" s="87">
        <v>2</v>
      </c>
      <c r="BS25" s="87">
        <v>14</v>
      </c>
      <c r="BT25" s="87">
        <v>18</v>
      </c>
      <c r="BU25" s="87">
        <v>2</v>
      </c>
      <c r="BV25" s="87">
        <v>7</v>
      </c>
      <c r="BW25" s="87">
        <v>0</v>
      </c>
      <c r="BX25" s="87">
        <v>0</v>
      </c>
      <c r="BY25" s="87">
        <v>0</v>
      </c>
      <c r="BZ25" s="87">
        <v>0</v>
      </c>
      <c r="CA25" s="87">
        <v>37</v>
      </c>
      <c r="CB25" s="87">
        <v>11</v>
      </c>
      <c r="CC25" s="87">
        <v>48</v>
      </c>
      <c r="CD25" s="87">
        <v>4</v>
      </c>
      <c r="CE25" s="87">
        <v>5</v>
      </c>
      <c r="CF25" s="87">
        <v>1</v>
      </c>
      <c r="CG25" s="87">
        <v>11</v>
      </c>
      <c r="CH25" s="87">
        <v>1</v>
      </c>
      <c r="CI25" s="87">
        <v>2</v>
      </c>
      <c r="CJ25" s="87">
        <v>0</v>
      </c>
      <c r="CK25" s="87">
        <v>0</v>
      </c>
      <c r="CL25" s="87">
        <v>0</v>
      </c>
      <c r="CM25" s="87">
        <v>0</v>
      </c>
      <c r="CN25" s="87">
        <v>16</v>
      </c>
      <c r="CO25" s="87">
        <v>8</v>
      </c>
      <c r="CP25" s="87">
        <v>24</v>
      </c>
      <c r="CQ25" s="158">
        <v>5</v>
      </c>
      <c r="CR25" s="158">
        <v>3</v>
      </c>
      <c r="CS25" s="157">
        <v>2</v>
      </c>
      <c r="CT25" s="157">
        <v>9</v>
      </c>
      <c r="CU25" s="157">
        <v>2</v>
      </c>
      <c r="CV25" s="157">
        <v>7</v>
      </c>
      <c r="CW25" s="157"/>
      <c r="CX25" s="157">
        <v>0</v>
      </c>
      <c r="CY25" s="157"/>
      <c r="CZ25" s="157">
        <v>0</v>
      </c>
      <c r="DA25" s="157">
        <v>16</v>
      </c>
      <c r="DB25" s="157">
        <v>12</v>
      </c>
      <c r="DC25" s="157">
        <v>28</v>
      </c>
      <c r="DD25" s="118">
        <v>6</v>
      </c>
      <c r="DE25" s="118">
        <v>1</v>
      </c>
      <c r="DF25" s="118">
        <v>4</v>
      </c>
      <c r="DG25" s="118">
        <v>10</v>
      </c>
      <c r="DH25" s="118">
        <v>1</v>
      </c>
      <c r="DI25" s="118">
        <v>4</v>
      </c>
      <c r="DJ25" s="118">
        <v>0</v>
      </c>
      <c r="DK25" s="118">
        <v>0</v>
      </c>
      <c r="DL25" s="118">
        <v>0</v>
      </c>
      <c r="DM25" s="118">
        <v>0</v>
      </c>
      <c r="DN25" s="119">
        <v>20</v>
      </c>
      <c r="DO25" s="87">
        <v>6</v>
      </c>
      <c r="DP25" s="87">
        <v>26</v>
      </c>
      <c r="DQ25">
        <v>7</v>
      </c>
      <c r="DR25">
        <v>1</v>
      </c>
      <c r="DS25">
        <v>3</v>
      </c>
      <c r="DT25">
        <v>10</v>
      </c>
      <c r="DU25">
        <v>1</v>
      </c>
      <c r="DV25">
        <v>6</v>
      </c>
      <c r="DW25">
        <v>0</v>
      </c>
      <c r="DX25">
        <v>0</v>
      </c>
      <c r="DY25">
        <v>0</v>
      </c>
      <c r="DZ25">
        <v>0</v>
      </c>
      <c r="EA25">
        <v>20</v>
      </c>
      <c r="EB25">
        <v>8</v>
      </c>
      <c r="EC25">
        <v>28</v>
      </c>
    </row>
    <row r="26" spans="2:133" x14ac:dyDescent="0.25">
      <c r="C26" s="87" t="s">
        <v>31</v>
      </c>
      <c r="D26" s="87">
        <v>7</v>
      </c>
      <c r="E26" s="87">
        <v>3</v>
      </c>
      <c r="F26" s="87">
        <v>5</v>
      </c>
      <c r="G26" s="87">
        <v>31</v>
      </c>
      <c r="H26" s="87">
        <v>2</v>
      </c>
      <c r="I26" s="87">
        <v>5</v>
      </c>
      <c r="J26" s="87">
        <v>0</v>
      </c>
      <c r="K26" s="87">
        <v>0</v>
      </c>
      <c r="L26" s="87">
        <v>0</v>
      </c>
      <c r="M26" s="87">
        <v>0</v>
      </c>
      <c r="N26" s="87">
        <f t="shared" si="0"/>
        <v>43</v>
      </c>
      <c r="O26" s="87">
        <f t="shared" si="1"/>
        <v>10</v>
      </c>
      <c r="P26" s="87">
        <f t="shared" si="2"/>
        <v>53</v>
      </c>
      <c r="Q26" s="87">
        <v>3</v>
      </c>
      <c r="R26" s="87">
        <v>4</v>
      </c>
      <c r="S26" s="87">
        <v>9</v>
      </c>
      <c r="T26" s="87">
        <v>38</v>
      </c>
      <c r="U26" s="87">
        <v>1</v>
      </c>
      <c r="V26" s="87">
        <v>5</v>
      </c>
      <c r="W26" s="87">
        <v>0</v>
      </c>
      <c r="X26" s="87">
        <v>1</v>
      </c>
      <c r="Y26" s="87">
        <v>0</v>
      </c>
      <c r="Z26" s="87">
        <v>0</v>
      </c>
      <c r="AA26" s="87">
        <f t="shared" si="3"/>
        <v>50</v>
      </c>
      <c r="AB26" s="87">
        <f t="shared" si="4"/>
        <v>10</v>
      </c>
      <c r="AC26" s="87">
        <f t="shared" si="5"/>
        <v>60</v>
      </c>
      <c r="AD26" s="87">
        <v>7</v>
      </c>
      <c r="AE26" s="87">
        <v>1</v>
      </c>
      <c r="AF26" s="87">
        <v>14</v>
      </c>
      <c r="AG26" s="87">
        <v>29</v>
      </c>
      <c r="AH26" s="87">
        <v>2</v>
      </c>
      <c r="AI26" s="87">
        <v>5</v>
      </c>
      <c r="AJ26" s="87">
        <v>0</v>
      </c>
      <c r="AK26" s="87">
        <v>0</v>
      </c>
      <c r="AL26" s="87">
        <v>0</v>
      </c>
      <c r="AM26" s="87">
        <v>0</v>
      </c>
      <c r="AN26" s="87">
        <f t="shared" si="6"/>
        <v>50</v>
      </c>
      <c r="AO26" s="87">
        <f t="shared" si="7"/>
        <v>8</v>
      </c>
      <c r="AP26" s="87">
        <f t="shared" si="8"/>
        <v>58</v>
      </c>
      <c r="AQ26" s="87">
        <v>3</v>
      </c>
      <c r="AR26" s="87">
        <v>3</v>
      </c>
      <c r="AS26" s="87">
        <v>7</v>
      </c>
      <c r="AT26" s="87">
        <v>23</v>
      </c>
      <c r="AU26" s="87">
        <v>0</v>
      </c>
      <c r="AV26" s="87">
        <v>4</v>
      </c>
      <c r="AW26" s="87">
        <v>0</v>
      </c>
      <c r="AX26" s="87">
        <v>0</v>
      </c>
      <c r="AY26" s="87">
        <v>0</v>
      </c>
      <c r="AZ26" s="87">
        <v>0</v>
      </c>
      <c r="BA26" s="87">
        <f t="shared" si="9"/>
        <v>33</v>
      </c>
      <c r="BB26" s="87">
        <f t="shared" si="10"/>
        <v>7</v>
      </c>
      <c r="BC26" s="87">
        <f t="shared" si="11"/>
        <v>40</v>
      </c>
      <c r="BD26" s="87">
        <v>4</v>
      </c>
      <c r="BE26" s="87">
        <v>3</v>
      </c>
      <c r="BF26" s="87">
        <v>12</v>
      </c>
      <c r="BG26" s="87">
        <v>23</v>
      </c>
      <c r="BH26" s="87">
        <v>2</v>
      </c>
      <c r="BI26" s="87">
        <v>6</v>
      </c>
      <c r="BJ26" s="87">
        <v>0</v>
      </c>
      <c r="BK26" s="87">
        <v>0</v>
      </c>
      <c r="BL26" s="87">
        <v>0</v>
      </c>
      <c r="BM26" s="87">
        <v>0</v>
      </c>
      <c r="BN26" s="87">
        <f t="shared" si="12"/>
        <v>39</v>
      </c>
      <c r="BO26" s="87">
        <f t="shared" si="13"/>
        <v>11</v>
      </c>
      <c r="BP26" s="87">
        <f t="shared" si="14"/>
        <v>50</v>
      </c>
      <c r="BQ26" s="87">
        <v>6</v>
      </c>
      <c r="BR26" s="87">
        <v>1</v>
      </c>
      <c r="BS26" s="87">
        <v>10</v>
      </c>
      <c r="BT26" s="87">
        <v>16</v>
      </c>
      <c r="BU26" s="87">
        <v>0</v>
      </c>
      <c r="BV26" s="87">
        <v>5</v>
      </c>
      <c r="BW26" s="87">
        <v>0</v>
      </c>
      <c r="BX26" s="87">
        <v>0</v>
      </c>
      <c r="BY26" s="87">
        <v>0</v>
      </c>
      <c r="BZ26" s="87">
        <v>0</v>
      </c>
      <c r="CA26" s="87">
        <v>32</v>
      </c>
      <c r="CB26" s="87">
        <v>6</v>
      </c>
      <c r="CC26" s="87">
        <v>38</v>
      </c>
      <c r="CD26" s="87">
        <v>1</v>
      </c>
      <c r="CE26" s="87">
        <v>2</v>
      </c>
      <c r="CF26" s="87">
        <v>7</v>
      </c>
      <c r="CG26" s="87">
        <v>19</v>
      </c>
      <c r="CH26" s="87">
        <v>2</v>
      </c>
      <c r="CI26" s="87">
        <v>3</v>
      </c>
      <c r="CJ26" s="87">
        <v>0</v>
      </c>
      <c r="CK26" s="87">
        <v>0</v>
      </c>
      <c r="CL26" s="87">
        <v>0</v>
      </c>
      <c r="CM26" s="87">
        <v>0</v>
      </c>
      <c r="CN26" s="87">
        <v>27</v>
      </c>
      <c r="CO26" s="87">
        <v>7</v>
      </c>
      <c r="CP26" s="87">
        <v>34</v>
      </c>
      <c r="CQ26" s="158">
        <v>1</v>
      </c>
      <c r="CR26" s="158">
        <v>4</v>
      </c>
      <c r="CS26" s="157">
        <v>6</v>
      </c>
      <c r="CT26" s="157">
        <v>14</v>
      </c>
      <c r="CU26" s="157">
        <v>1</v>
      </c>
      <c r="CV26" s="157">
        <v>4</v>
      </c>
      <c r="CW26" s="157"/>
      <c r="CX26" s="157">
        <v>0</v>
      </c>
      <c r="CY26" s="157"/>
      <c r="CZ26" s="157">
        <v>0</v>
      </c>
      <c r="DA26" s="157">
        <v>21</v>
      </c>
      <c r="DB26" s="157">
        <v>9</v>
      </c>
      <c r="DC26" s="157">
        <v>30</v>
      </c>
      <c r="DD26" s="118">
        <v>1</v>
      </c>
      <c r="DE26" s="118">
        <v>0</v>
      </c>
      <c r="DF26" s="118">
        <v>0</v>
      </c>
      <c r="DG26" s="118">
        <v>9</v>
      </c>
      <c r="DH26" s="118">
        <v>1</v>
      </c>
      <c r="DI26" s="118">
        <v>4</v>
      </c>
      <c r="DJ26" s="118">
        <v>0</v>
      </c>
      <c r="DK26" s="118">
        <v>0</v>
      </c>
      <c r="DL26" s="118">
        <v>0</v>
      </c>
      <c r="DM26" s="118">
        <v>0</v>
      </c>
      <c r="DN26" s="119">
        <v>10</v>
      </c>
      <c r="DO26" s="87">
        <v>5</v>
      </c>
      <c r="DP26" s="87">
        <v>15</v>
      </c>
      <c r="DQ26">
        <v>3</v>
      </c>
      <c r="DR26">
        <v>4</v>
      </c>
      <c r="DS26">
        <v>1</v>
      </c>
      <c r="DT26">
        <v>13</v>
      </c>
      <c r="DU26">
        <v>1</v>
      </c>
      <c r="DV26">
        <v>2</v>
      </c>
      <c r="DW26">
        <v>0</v>
      </c>
      <c r="DX26">
        <v>0</v>
      </c>
      <c r="DY26">
        <v>0</v>
      </c>
      <c r="DZ26">
        <v>0</v>
      </c>
      <c r="EA26">
        <v>17</v>
      </c>
      <c r="EB26">
        <v>7</v>
      </c>
      <c r="EC26">
        <v>24</v>
      </c>
    </row>
    <row r="27" spans="2:133" x14ac:dyDescent="0.25">
      <c r="C27" s="87" t="s">
        <v>90</v>
      </c>
      <c r="D27" s="87">
        <v>15</v>
      </c>
      <c r="E27" s="87">
        <v>8</v>
      </c>
      <c r="F27" s="87">
        <v>18</v>
      </c>
      <c r="G27" s="87">
        <v>52</v>
      </c>
      <c r="H27" s="87">
        <v>8</v>
      </c>
      <c r="I27" s="87">
        <v>18</v>
      </c>
      <c r="J27" s="87">
        <v>0</v>
      </c>
      <c r="K27" s="87">
        <v>0</v>
      </c>
      <c r="L27" s="87">
        <v>0</v>
      </c>
      <c r="M27" s="87">
        <v>0</v>
      </c>
      <c r="N27" s="87">
        <f t="shared" si="0"/>
        <v>85</v>
      </c>
      <c r="O27" s="87">
        <f t="shared" si="1"/>
        <v>34</v>
      </c>
      <c r="P27" s="87">
        <f t="shared" si="2"/>
        <v>119</v>
      </c>
      <c r="Q27" s="87">
        <v>6</v>
      </c>
      <c r="R27" s="87">
        <v>9</v>
      </c>
      <c r="S27" s="87">
        <v>22</v>
      </c>
      <c r="T27" s="87">
        <v>50</v>
      </c>
      <c r="U27" s="87">
        <v>4</v>
      </c>
      <c r="V27" s="87">
        <v>11</v>
      </c>
      <c r="W27" s="87">
        <v>0</v>
      </c>
      <c r="X27" s="87">
        <v>1</v>
      </c>
      <c r="Y27" s="87">
        <v>0</v>
      </c>
      <c r="Z27" s="87">
        <v>0</v>
      </c>
      <c r="AA27" s="87">
        <f t="shared" si="3"/>
        <v>78</v>
      </c>
      <c r="AB27" s="87">
        <f t="shared" si="4"/>
        <v>24</v>
      </c>
      <c r="AC27" s="87">
        <f t="shared" si="5"/>
        <v>102</v>
      </c>
      <c r="AD27" s="87">
        <v>8</v>
      </c>
      <c r="AE27" s="87">
        <v>3</v>
      </c>
      <c r="AF27" s="87">
        <v>25</v>
      </c>
      <c r="AG27" s="87">
        <v>36</v>
      </c>
      <c r="AH27" s="87">
        <v>5</v>
      </c>
      <c r="AI27" s="87">
        <v>15</v>
      </c>
      <c r="AJ27" s="87">
        <v>0</v>
      </c>
      <c r="AK27" s="87">
        <v>0</v>
      </c>
      <c r="AL27" s="87">
        <v>0</v>
      </c>
      <c r="AM27" s="87">
        <v>0</v>
      </c>
      <c r="AN27" s="87">
        <f t="shared" si="6"/>
        <v>69</v>
      </c>
      <c r="AO27" s="87">
        <f t="shared" si="7"/>
        <v>23</v>
      </c>
      <c r="AP27" s="87">
        <f t="shared" si="8"/>
        <v>92</v>
      </c>
      <c r="AQ27" s="87">
        <v>8</v>
      </c>
      <c r="AR27" s="87">
        <v>4</v>
      </c>
      <c r="AS27" s="87">
        <v>10</v>
      </c>
      <c r="AT27" s="87">
        <v>38</v>
      </c>
      <c r="AU27" s="87">
        <v>4</v>
      </c>
      <c r="AV27" s="87">
        <v>13</v>
      </c>
      <c r="AW27" s="87">
        <v>0</v>
      </c>
      <c r="AX27" s="87">
        <v>0</v>
      </c>
      <c r="AY27" s="87">
        <v>0</v>
      </c>
      <c r="AZ27" s="87">
        <v>0</v>
      </c>
      <c r="BA27" s="87">
        <f t="shared" si="9"/>
        <v>56</v>
      </c>
      <c r="BB27" s="87">
        <f t="shared" si="10"/>
        <v>21</v>
      </c>
      <c r="BC27" s="87">
        <f t="shared" si="11"/>
        <v>77</v>
      </c>
      <c r="BD27" s="87">
        <v>8</v>
      </c>
      <c r="BE27" s="87">
        <v>6</v>
      </c>
      <c r="BF27" s="87">
        <v>21</v>
      </c>
      <c r="BG27" s="87">
        <v>41</v>
      </c>
      <c r="BH27" s="87">
        <v>5</v>
      </c>
      <c r="BI27" s="87">
        <v>11</v>
      </c>
      <c r="BJ27" s="87">
        <v>0</v>
      </c>
      <c r="BK27" s="87">
        <v>0</v>
      </c>
      <c r="BL27" s="87">
        <v>0</v>
      </c>
      <c r="BM27" s="87">
        <v>0</v>
      </c>
      <c r="BN27" s="87">
        <f t="shared" si="12"/>
        <v>70</v>
      </c>
      <c r="BO27" s="87">
        <f t="shared" si="13"/>
        <v>22</v>
      </c>
      <c r="BP27" s="87">
        <f t="shared" si="14"/>
        <v>92</v>
      </c>
      <c r="BQ27" s="87">
        <v>11</v>
      </c>
      <c r="BR27" s="87">
        <v>3</v>
      </c>
      <c r="BS27" s="87">
        <v>24</v>
      </c>
      <c r="BT27" s="87">
        <v>34</v>
      </c>
      <c r="BU27" s="87">
        <v>2</v>
      </c>
      <c r="BV27" s="87">
        <v>12</v>
      </c>
      <c r="BW27" s="87">
        <v>0</v>
      </c>
      <c r="BX27" s="87">
        <v>0</v>
      </c>
      <c r="BY27" s="87">
        <v>0</v>
      </c>
      <c r="BZ27" s="87">
        <v>0</v>
      </c>
      <c r="CA27" s="87">
        <v>69</v>
      </c>
      <c r="CB27" s="87">
        <v>17</v>
      </c>
      <c r="CC27" s="87">
        <v>86</v>
      </c>
      <c r="CD27" s="87">
        <v>5</v>
      </c>
      <c r="CE27" s="87">
        <v>7</v>
      </c>
      <c r="CF27" s="87">
        <v>8</v>
      </c>
      <c r="CG27" s="87">
        <v>30</v>
      </c>
      <c r="CH27" s="87">
        <v>3</v>
      </c>
      <c r="CI27" s="87">
        <v>5</v>
      </c>
      <c r="CJ27" s="87">
        <v>0</v>
      </c>
      <c r="CK27" s="87">
        <v>0</v>
      </c>
      <c r="CL27" s="87">
        <v>0</v>
      </c>
      <c r="CM27" s="87">
        <v>0</v>
      </c>
      <c r="CN27" s="87">
        <v>43</v>
      </c>
      <c r="CO27" s="87">
        <v>15</v>
      </c>
      <c r="CP27" s="87">
        <v>58</v>
      </c>
      <c r="CQ27" s="158">
        <v>6</v>
      </c>
      <c r="CR27" s="158">
        <v>7</v>
      </c>
      <c r="CS27" s="157">
        <v>8</v>
      </c>
      <c r="CT27" s="157">
        <v>23</v>
      </c>
      <c r="CU27" s="157">
        <v>3</v>
      </c>
      <c r="CV27" s="157">
        <v>11</v>
      </c>
      <c r="CW27" s="157"/>
      <c r="CX27" s="157">
        <v>0</v>
      </c>
      <c r="CY27" s="157"/>
      <c r="CZ27" s="157">
        <v>0</v>
      </c>
      <c r="DA27" s="157">
        <v>37</v>
      </c>
      <c r="DB27" s="157">
        <v>21</v>
      </c>
      <c r="DC27" s="157">
        <v>58</v>
      </c>
      <c r="DD27" s="118">
        <v>7</v>
      </c>
      <c r="DE27" s="118">
        <v>1</v>
      </c>
      <c r="DF27" s="118">
        <v>4</v>
      </c>
      <c r="DG27" s="118">
        <v>19</v>
      </c>
      <c r="DH27" s="118">
        <v>2</v>
      </c>
      <c r="DI27" s="118">
        <v>8</v>
      </c>
      <c r="DJ27" s="118">
        <v>0</v>
      </c>
      <c r="DK27" s="118">
        <v>0</v>
      </c>
      <c r="DL27" s="118">
        <v>0</v>
      </c>
      <c r="DM27" s="118">
        <v>0</v>
      </c>
      <c r="DN27" s="119">
        <v>30</v>
      </c>
      <c r="DO27" s="87">
        <v>11</v>
      </c>
      <c r="DP27" s="87">
        <v>41</v>
      </c>
      <c r="DQ27">
        <v>10</v>
      </c>
      <c r="DR27">
        <v>5</v>
      </c>
      <c r="DS27">
        <v>4</v>
      </c>
      <c r="DT27">
        <v>23</v>
      </c>
      <c r="DU27">
        <v>2</v>
      </c>
      <c r="DV27">
        <v>8</v>
      </c>
      <c r="DW27">
        <v>0</v>
      </c>
      <c r="DX27">
        <v>0</v>
      </c>
      <c r="DY27">
        <v>0</v>
      </c>
      <c r="DZ27">
        <v>0</v>
      </c>
      <c r="EA27">
        <v>37</v>
      </c>
      <c r="EB27">
        <v>15</v>
      </c>
      <c r="EC27">
        <v>52</v>
      </c>
    </row>
    <row r="28" spans="2:133" x14ac:dyDescent="0.25">
      <c r="B28" s="87" t="s">
        <v>32</v>
      </c>
      <c r="C28" s="87" t="s">
        <v>33</v>
      </c>
      <c r="D28" s="87">
        <v>2</v>
      </c>
      <c r="E28" s="87">
        <v>0</v>
      </c>
      <c r="F28" s="87">
        <v>1</v>
      </c>
      <c r="G28" s="87">
        <v>3</v>
      </c>
      <c r="H28" s="87">
        <v>1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f t="shared" si="0"/>
        <v>6</v>
      </c>
      <c r="O28" s="87">
        <f t="shared" si="1"/>
        <v>1</v>
      </c>
      <c r="P28" s="87">
        <f t="shared" si="2"/>
        <v>7</v>
      </c>
      <c r="Q28" s="87">
        <v>1</v>
      </c>
      <c r="R28" s="87">
        <v>0</v>
      </c>
      <c r="S28" s="87">
        <v>1</v>
      </c>
      <c r="T28" s="87">
        <v>2</v>
      </c>
      <c r="U28" s="87">
        <v>0</v>
      </c>
      <c r="V28" s="87">
        <v>1</v>
      </c>
      <c r="W28" s="87">
        <v>0</v>
      </c>
      <c r="X28" s="87">
        <v>0</v>
      </c>
      <c r="Y28" s="87">
        <v>0</v>
      </c>
      <c r="Z28" s="87">
        <v>0</v>
      </c>
      <c r="AA28" s="87">
        <f t="shared" si="3"/>
        <v>4</v>
      </c>
      <c r="AB28" s="87">
        <f t="shared" si="4"/>
        <v>1</v>
      </c>
      <c r="AC28" s="87">
        <f t="shared" si="5"/>
        <v>5</v>
      </c>
      <c r="AD28" s="87">
        <v>0</v>
      </c>
      <c r="AE28" s="87">
        <v>0</v>
      </c>
      <c r="AF28" s="87">
        <v>0</v>
      </c>
      <c r="AG28" s="87">
        <v>0</v>
      </c>
      <c r="AH28" s="87">
        <v>0</v>
      </c>
      <c r="AI28" s="87">
        <v>3</v>
      </c>
      <c r="AJ28" s="87">
        <v>0</v>
      </c>
      <c r="AK28" s="87">
        <v>0</v>
      </c>
      <c r="AL28" s="87">
        <v>0</v>
      </c>
      <c r="AM28" s="87">
        <v>0</v>
      </c>
      <c r="AN28" s="87">
        <f t="shared" si="6"/>
        <v>0</v>
      </c>
      <c r="AO28" s="87">
        <f t="shared" si="7"/>
        <v>3</v>
      </c>
      <c r="AP28" s="87">
        <f t="shared" si="8"/>
        <v>3</v>
      </c>
      <c r="AQ28" s="87">
        <v>0</v>
      </c>
      <c r="AR28" s="87">
        <v>0</v>
      </c>
      <c r="AS28" s="87">
        <v>1</v>
      </c>
      <c r="AT28" s="87">
        <v>2</v>
      </c>
      <c r="AU28" s="87">
        <v>1</v>
      </c>
      <c r="AV28" s="87">
        <v>1</v>
      </c>
      <c r="AW28" s="87">
        <v>0</v>
      </c>
      <c r="AX28" s="87">
        <v>0</v>
      </c>
      <c r="AY28" s="87">
        <v>0</v>
      </c>
      <c r="AZ28" s="87">
        <v>0</v>
      </c>
      <c r="BA28" s="87">
        <f t="shared" si="9"/>
        <v>3</v>
      </c>
      <c r="BB28" s="87">
        <f t="shared" si="10"/>
        <v>2</v>
      </c>
      <c r="BC28" s="87">
        <f t="shared" si="11"/>
        <v>5</v>
      </c>
      <c r="BD28" s="87">
        <v>0</v>
      </c>
      <c r="BE28" s="87">
        <v>0</v>
      </c>
      <c r="BF28" s="87">
        <v>0</v>
      </c>
      <c r="BG28" s="87">
        <v>4</v>
      </c>
      <c r="BH28" s="87">
        <v>0</v>
      </c>
      <c r="BI28" s="87">
        <v>3</v>
      </c>
      <c r="BJ28" s="87">
        <v>0</v>
      </c>
      <c r="BK28" s="87">
        <v>0</v>
      </c>
      <c r="BL28" s="87">
        <v>0</v>
      </c>
      <c r="BM28" s="87">
        <v>0</v>
      </c>
      <c r="BN28" s="87">
        <f t="shared" si="12"/>
        <v>4</v>
      </c>
      <c r="BO28" s="87">
        <f t="shared" si="13"/>
        <v>3</v>
      </c>
      <c r="BP28" s="87">
        <f t="shared" si="14"/>
        <v>7</v>
      </c>
      <c r="BQ28" s="87">
        <v>0</v>
      </c>
      <c r="BR28" s="87">
        <v>1</v>
      </c>
      <c r="BS28" s="87">
        <v>1</v>
      </c>
      <c r="BT28" s="87">
        <v>3</v>
      </c>
      <c r="BU28" s="87">
        <v>0</v>
      </c>
      <c r="BV28" s="87">
        <v>1</v>
      </c>
      <c r="BW28" s="87">
        <v>0</v>
      </c>
      <c r="BX28" s="87">
        <v>0</v>
      </c>
      <c r="BY28" s="87">
        <v>0</v>
      </c>
      <c r="BZ28" s="87">
        <v>0</v>
      </c>
      <c r="CA28" s="87">
        <v>4</v>
      </c>
      <c r="CB28" s="87">
        <v>2</v>
      </c>
      <c r="CC28" s="87">
        <v>6</v>
      </c>
      <c r="CD28" s="87">
        <v>0</v>
      </c>
      <c r="CE28" s="87">
        <v>1</v>
      </c>
      <c r="CF28" s="87">
        <v>0</v>
      </c>
      <c r="CG28" s="87">
        <v>0</v>
      </c>
      <c r="CH28" s="87">
        <v>0</v>
      </c>
      <c r="CI28" s="87">
        <v>0</v>
      </c>
      <c r="CJ28" s="87">
        <v>0</v>
      </c>
      <c r="CK28" s="87">
        <v>0</v>
      </c>
      <c r="CL28" s="87">
        <v>0</v>
      </c>
      <c r="CM28" s="87">
        <v>0</v>
      </c>
      <c r="CN28" s="87">
        <v>0</v>
      </c>
      <c r="CO28" s="87">
        <v>1</v>
      </c>
      <c r="CP28" s="87">
        <v>1</v>
      </c>
      <c r="CQ28" s="158">
        <v>0</v>
      </c>
      <c r="CR28" s="158">
        <v>0</v>
      </c>
      <c r="CS28" s="157">
        <v>0</v>
      </c>
      <c r="CT28" s="157">
        <v>1</v>
      </c>
      <c r="CU28" s="157">
        <v>0</v>
      </c>
      <c r="CV28" s="157">
        <v>1</v>
      </c>
      <c r="CW28" s="157"/>
      <c r="CX28" s="157">
        <v>0</v>
      </c>
      <c r="CY28" s="157"/>
      <c r="CZ28" s="157">
        <v>0</v>
      </c>
      <c r="DA28" s="157">
        <v>1</v>
      </c>
      <c r="DB28" s="157">
        <v>1</v>
      </c>
      <c r="DC28" s="157">
        <v>2</v>
      </c>
      <c r="DD28" s="118">
        <v>0</v>
      </c>
      <c r="DE28" s="118">
        <v>0</v>
      </c>
      <c r="DF28" s="118">
        <v>0</v>
      </c>
      <c r="DG28" s="118">
        <v>2</v>
      </c>
      <c r="DH28" s="118">
        <v>0</v>
      </c>
      <c r="DI28" s="118">
        <v>0</v>
      </c>
      <c r="DJ28" s="118">
        <v>0</v>
      </c>
      <c r="DK28" s="118">
        <v>0</v>
      </c>
      <c r="DL28" s="118">
        <v>0</v>
      </c>
      <c r="DM28" s="118">
        <v>0</v>
      </c>
      <c r="DN28" s="119">
        <v>2</v>
      </c>
      <c r="DO28" s="87">
        <v>0</v>
      </c>
      <c r="DP28" s="87">
        <v>2</v>
      </c>
      <c r="DQ28">
        <v>0</v>
      </c>
      <c r="DR28">
        <v>0</v>
      </c>
      <c r="DS28">
        <v>1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1</v>
      </c>
      <c r="EB28">
        <v>0</v>
      </c>
      <c r="EC28">
        <v>1</v>
      </c>
    </row>
    <row r="29" spans="2:133" x14ac:dyDescent="0.25">
      <c r="C29" s="87" t="s">
        <v>34</v>
      </c>
      <c r="D29" s="87">
        <v>1</v>
      </c>
      <c r="E29" s="87">
        <v>0</v>
      </c>
      <c r="F29" s="87">
        <v>0</v>
      </c>
      <c r="G29" s="87">
        <v>6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87">
        <f t="shared" si="0"/>
        <v>7</v>
      </c>
      <c r="O29" s="87">
        <f t="shared" si="1"/>
        <v>0</v>
      </c>
      <c r="P29" s="87">
        <f t="shared" si="2"/>
        <v>7</v>
      </c>
      <c r="Q29" s="87">
        <v>1</v>
      </c>
      <c r="R29" s="87">
        <v>0</v>
      </c>
      <c r="S29" s="87">
        <v>1</v>
      </c>
      <c r="T29" s="87">
        <v>4</v>
      </c>
      <c r="U29" s="87">
        <v>0</v>
      </c>
      <c r="V29" s="87">
        <v>0</v>
      </c>
      <c r="W29" s="87">
        <v>1</v>
      </c>
      <c r="X29" s="87">
        <v>0</v>
      </c>
      <c r="Y29" s="87">
        <v>0</v>
      </c>
      <c r="Z29" s="87">
        <v>0</v>
      </c>
      <c r="AA29" s="87">
        <f t="shared" si="3"/>
        <v>6</v>
      </c>
      <c r="AB29" s="87">
        <f t="shared" si="4"/>
        <v>0</v>
      </c>
      <c r="AC29" s="87">
        <f t="shared" si="5"/>
        <v>6</v>
      </c>
      <c r="AD29" s="87">
        <v>1</v>
      </c>
      <c r="AE29" s="87">
        <v>1</v>
      </c>
      <c r="AF29" s="87">
        <v>0</v>
      </c>
      <c r="AG29" s="87">
        <v>5</v>
      </c>
      <c r="AH29" s="87">
        <v>0</v>
      </c>
      <c r="AI29" s="87">
        <v>0</v>
      </c>
      <c r="AJ29" s="87">
        <v>0</v>
      </c>
      <c r="AK29" s="87">
        <v>0</v>
      </c>
      <c r="AL29" s="87">
        <v>0</v>
      </c>
      <c r="AM29" s="87">
        <v>0</v>
      </c>
      <c r="AN29" s="87">
        <f t="shared" si="6"/>
        <v>6</v>
      </c>
      <c r="AO29" s="87">
        <f t="shared" si="7"/>
        <v>1</v>
      </c>
      <c r="AP29" s="87">
        <f t="shared" si="8"/>
        <v>7</v>
      </c>
      <c r="AQ29" s="87">
        <v>0</v>
      </c>
      <c r="AR29" s="87">
        <v>0</v>
      </c>
      <c r="AS29" s="87">
        <v>0</v>
      </c>
      <c r="AT29" s="87">
        <v>3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v>0</v>
      </c>
      <c r="BA29" s="87">
        <f t="shared" si="9"/>
        <v>3</v>
      </c>
      <c r="BB29" s="87">
        <f t="shared" si="10"/>
        <v>0</v>
      </c>
      <c r="BC29" s="87">
        <f t="shared" si="11"/>
        <v>3</v>
      </c>
      <c r="BD29" s="87">
        <v>0</v>
      </c>
      <c r="BE29" s="87">
        <v>0</v>
      </c>
      <c r="BF29" s="87">
        <v>1</v>
      </c>
      <c r="BG29" s="87">
        <v>4</v>
      </c>
      <c r="BH29" s="87">
        <v>0</v>
      </c>
      <c r="BI29" s="87">
        <v>0</v>
      </c>
      <c r="BJ29" s="87">
        <v>0</v>
      </c>
      <c r="BK29" s="87">
        <v>0</v>
      </c>
      <c r="BL29" s="87">
        <v>0</v>
      </c>
      <c r="BM29" s="87">
        <v>0</v>
      </c>
      <c r="BN29" s="87">
        <f t="shared" si="12"/>
        <v>5</v>
      </c>
      <c r="BO29" s="87">
        <f t="shared" si="13"/>
        <v>0</v>
      </c>
      <c r="BP29" s="87">
        <f t="shared" si="14"/>
        <v>5</v>
      </c>
      <c r="BQ29" s="87">
        <v>1</v>
      </c>
      <c r="BR29" s="87">
        <v>0</v>
      </c>
      <c r="BS29" s="87">
        <v>0</v>
      </c>
      <c r="BT29" s="87">
        <v>4</v>
      </c>
      <c r="BU29" s="87">
        <v>0</v>
      </c>
      <c r="BV29" s="87">
        <v>1</v>
      </c>
      <c r="BW29" s="87">
        <v>0</v>
      </c>
      <c r="BX29" s="87">
        <v>0</v>
      </c>
      <c r="BY29" s="87">
        <v>0</v>
      </c>
      <c r="BZ29" s="87">
        <v>0</v>
      </c>
      <c r="CA29" s="87">
        <v>5</v>
      </c>
      <c r="CB29" s="87">
        <v>1</v>
      </c>
      <c r="CC29" s="87">
        <v>6</v>
      </c>
      <c r="CD29" s="87">
        <v>1</v>
      </c>
      <c r="CE29" s="87">
        <v>0</v>
      </c>
      <c r="CF29" s="87">
        <v>1</v>
      </c>
      <c r="CG29" s="87">
        <v>1</v>
      </c>
      <c r="CH29" s="87">
        <v>0</v>
      </c>
      <c r="CI29" s="87">
        <v>0</v>
      </c>
      <c r="CJ29" s="87">
        <v>0</v>
      </c>
      <c r="CK29" s="87">
        <v>0</v>
      </c>
      <c r="CL29" s="87">
        <v>0</v>
      </c>
      <c r="CM29" s="87">
        <v>0</v>
      </c>
      <c r="CN29" s="87">
        <v>3</v>
      </c>
      <c r="CO29" s="87">
        <v>0</v>
      </c>
      <c r="CP29" s="87">
        <v>3</v>
      </c>
      <c r="CQ29" s="158"/>
      <c r="CR29" s="158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9"/>
      <c r="DQ29"/>
      <c r="DR29"/>
      <c r="DS29"/>
      <c r="DT29"/>
      <c r="DU29"/>
      <c r="DV29"/>
      <c r="DW29"/>
      <c r="DX29"/>
      <c r="DY29"/>
      <c r="DZ29"/>
      <c r="EA29"/>
      <c r="EB29"/>
      <c r="EC29"/>
    </row>
    <row r="30" spans="2:133" x14ac:dyDescent="0.25">
      <c r="C30" s="87" t="s">
        <v>35</v>
      </c>
      <c r="D30" s="87">
        <v>0</v>
      </c>
      <c r="E30" s="87">
        <v>2</v>
      </c>
      <c r="F30" s="87">
        <v>1</v>
      </c>
      <c r="G30" s="87">
        <v>13</v>
      </c>
      <c r="H30" s="87">
        <v>0</v>
      </c>
      <c r="I30" s="87">
        <v>6</v>
      </c>
      <c r="J30" s="87">
        <v>0</v>
      </c>
      <c r="K30" s="87">
        <v>0</v>
      </c>
      <c r="L30" s="87">
        <v>0</v>
      </c>
      <c r="M30" s="87">
        <v>0</v>
      </c>
      <c r="N30" s="87">
        <f t="shared" si="0"/>
        <v>14</v>
      </c>
      <c r="O30" s="87">
        <f t="shared" si="1"/>
        <v>8</v>
      </c>
      <c r="P30" s="87">
        <f t="shared" si="2"/>
        <v>22</v>
      </c>
      <c r="Q30" s="87">
        <v>4</v>
      </c>
      <c r="R30" s="87">
        <v>1</v>
      </c>
      <c r="S30" s="87">
        <v>2</v>
      </c>
      <c r="T30" s="87">
        <v>10</v>
      </c>
      <c r="U30" s="87">
        <v>1</v>
      </c>
      <c r="V30" s="87">
        <v>5</v>
      </c>
      <c r="W30" s="87">
        <v>0</v>
      </c>
      <c r="X30" s="87">
        <v>1</v>
      </c>
      <c r="Y30" s="87">
        <v>0</v>
      </c>
      <c r="Z30" s="87">
        <v>0</v>
      </c>
      <c r="AA30" s="87">
        <f t="shared" si="3"/>
        <v>16</v>
      </c>
      <c r="AB30" s="87">
        <f t="shared" si="4"/>
        <v>7</v>
      </c>
      <c r="AC30" s="87">
        <f t="shared" si="5"/>
        <v>23</v>
      </c>
      <c r="AD30" s="87">
        <v>2</v>
      </c>
      <c r="AE30" s="87">
        <v>1</v>
      </c>
      <c r="AF30" s="87">
        <v>4</v>
      </c>
      <c r="AG30" s="87">
        <v>7</v>
      </c>
      <c r="AH30" s="87">
        <v>0</v>
      </c>
      <c r="AI30" s="87">
        <v>9</v>
      </c>
      <c r="AJ30" s="87">
        <v>0</v>
      </c>
      <c r="AK30" s="87">
        <v>0</v>
      </c>
      <c r="AL30" s="87">
        <v>0</v>
      </c>
      <c r="AM30" s="87">
        <v>0</v>
      </c>
      <c r="AN30" s="87">
        <f t="shared" si="6"/>
        <v>13</v>
      </c>
      <c r="AO30" s="87">
        <f t="shared" si="7"/>
        <v>10</v>
      </c>
      <c r="AP30" s="87">
        <f t="shared" si="8"/>
        <v>23</v>
      </c>
      <c r="AQ30" s="87">
        <v>5</v>
      </c>
      <c r="AR30" s="87">
        <v>1</v>
      </c>
      <c r="AS30" s="87">
        <v>2</v>
      </c>
      <c r="AT30" s="87">
        <v>6</v>
      </c>
      <c r="AU30" s="87">
        <v>1</v>
      </c>
      <c r="AV30" s="87">
        <v>9</v>
      </c>
      <c r="AW30" s="87">
        <v>0</v>
      </c>
      <c r="AX30" s="87">
        <v>0</v>
      </c>
      <c r="AY30" s="87">
        <v>0</v>
      </c>
      <c r="AZ30" s="87">
        <v>0</v>
      </c>
      <c r="BA30" s="87">
        <f t="shared" si="9"/>
        <v>13</v>
      </c>
      <c r="BB30" s="87">
        <f t="shared" si="10"/>
        <v>11</v>
      </c>
      <c r="BC30" s="87">
        <f t="shared" si="11"/>
        <v>24</v>
      </c>
      <c r="BD30" s="87">
        <v>0</v>
      </c>
      <c r="BE30" s="87">
        <v>0</v>
      </c>
      <c r="BF30" s="87">
        <v>1</v>
      </c>
      <c r="BG30" s="87">
        <v>8</v>
      </c>
      <c r="BH30" s="87">
        <v>2</v>
      </c>
      <c r="BI30" s="87">
        <v>7</v>
      </c>
      <c r="BJ30" s="87">
        <v>0</v>
      </c>
      <c r="BK30" s="87">
        <v>0</v>
      </c>
      <c r="BL30" s="87">
        <v>0</v>
      </c>
      <c r="BM30" s="87">
        <v>0</v>
      </c>
      <c r="BN30" s="87">
        <f t="shared" si="12"/>
        <v>9</v>
      </c>
      <c r="BO30" s="87">
        <f t="shared" si="13"/>
        <v>9</v>
      </c>
      <c r="BP30" s="87">
        <f t="shared" si="14"/>
        <v>18</v>
      </c>
      <c r="BQ30" s="87">
        <v>3</v>
      </c>
      <c r="BR30" s="87">
        <v>4</v>
      </c>
      <c r="BS30" s="87">
        <v>1</v>
      </c>
      <c r="BT30" s="87">
        <v>4</v>
      </c>
      <c r="BU30" s="87">
        <v>0</v>
      </c>
      <c r="BV30" s="87">
        <v>5</v>
      </c>
      <c r="BW30" s="87">
        <v>0</v>
      </c>
      <c r="BX30" s="87">
        <v>0</v>
      </c>
      <c r="BY30" s="87">
        <v>0</v>
      </c>
      <c r="BZ30" s="87">
        <v>0</v>
      </c>
      <c r="CA30" s="87">
        <v>8</v>
      </c>
      <c r="CB30" s="87">
        <v>9</v>
      </c>
      <c r="CC30" s="87">
        <v>17</v>
      </c>
      <c r="CD30" s="87">
        <v>1</v>
      </c>
      <c r="CE30" s="87">
        <v>1</v>
      </c>
      <c r="CF30" s="87">
        <v>0</v>
      </c>
      <c r="CG30" s="87">
        <v>6</v>
      </c>
      <c r="CH30" s="87">
        <v>0</v>
      </c>
      <c r="CI30" s="87">
        <v>3</v>
      </c>
      <c r="CJ30" s="87">
        <v>0</v>
      </c>
      <c r="CK30" s="87">
        <v>0</v>
      </c>
      <c r="CL30" s="87">
        <v>0</v>
      </c>
      <c r="CM30" s="87">
        <v>0</v>
      </c>
      <c r="CN30" s="87">
        <v>7</v>
      </c>
      <c r="CO30" s="87">
        <v>4</v>
      </c>
      <c r="CP30" s="87">
        <v>11</v>
      </c>
      <c r="CQ30" s="158">
        <v>4</v>
      </c>
      <c r="CR30" s="158">
        <v>2</v>
      </c>
      <c r="CS30" s="157">
        <v>1</v>
      </c>
      <c r="CT30" s="157">
        <v>6</v>
      </c>
      <c r="CU30" s="157">
        <v>0</v>
      </c>
      <c r="CV30" s="157">
        <v>1</v>
      </c>
      <c r="CW30" s="157"/>
      <c r="CX30" s="157">
        <v>0</v>
      </c>
      <c r="CY30" s="157"/>
      <c r="CZ30" s="157">
        <v>0</v>
      </c>
      <c r="DA30" s="157">
        <v>11</v>
      </c>
      <c r="DB30" s="157">
        <v>3</v>
      </c>
      <c r="DC30" s="157">
        <v>14</v>
      </c>
      <c r="DD30" s="118">
        <v>1</v>
      </c>
      <c r="DE30" s="118">
        <v>0</v>
      </c>
      <c r="DF30" s="118">
        <v>1</v>
      </c>
      <c r="DG30" s="118">
        <v>6</v>
      </c>
      <c r="DH30" s="118">
        <v>1</v>
      </c>
      <c r="DI30" s="118">
        <v>4</v>
      </c>
      <c r="DJ30" s="118">
        <v>0</v>
      </c>
      <c r="DK30" s="118">
        <v>0</v>
      </c>
      <c r="DL30" s="118">
        <v>0</v>
      </c>
      <c r="DM30" s="118">
        <v>0</v>
      </c>
      <c r="DN30" s="119">
        <v>8</v>
      </c>
      <c r="DO30" s="87">
        <v>5</v>
      </c>
      <c r="DP30" s="87">
        <v>13</v>
      </c>
      <c r="DQ30">
        <v>1</v>
      </c>
      <c r="DR30">
        <v>0</v>
      </c>
      <c r="DS30">
        <v>0</v>
      </c>
      <c r="DT30">
        <v>5</v>
      </c>
      <c r="DU30">
        <v>0</v>
      </c>
      <c r="DV30">
        <v>4</v>
      </c>
      <c r="DW30">
        <v>0</v>
      </c>
      <c r="DX30">
        <v>0</v>
      </c>
      <c r="DY30">
        <v>0</v>
      </c>
      <c r="DZ30">
        <v>0</v>
      </c>
      <c r="EA30">
        <v>6</v>
      </c>
      <c r="EB30">
        <v>4</v>
      </c>
      <c r="EC30">
        <v>10</v>
      </c>
    </row>
    <row r="31" spans="2:133" x14ac:dyDescent="0.25">
      <c r="C31" s="87" t="s">
        <v>36</v>
      </c>
      <c r="D31" s="87">
        <v>0</v>
      </c>
      <c r="E31" s="87">
        <v>0</v>
      </c>
      <c r="F31" s="87">
        <v>1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f t="shared" si="0"/>
        <v>1</v>
      </c>
      <c r="O31" s="87">
        <f t="shared" si="1"/>
        <v>0</v>
      </c>
      <c r="P31" s="87">
        <f t="shared" si="2"/>
        <v>1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v>0</v>
      </c>
      <c r="W31" s="87">
        <v>0</v>
      </c>
      <c r="X31" s="87">
        <v>0</v>
      </c>
      <c r="Y31" s="87">
        <v>0</v>
      </c>
      <c r="Z31" s="87">
        <v>0</v>
      </c>
      <c r="AA31" s="87">
        <f t="shared" si="3"/>
        <v>0</v>
      </c>
      <c r="AB31" s="87">
        <f t="shared" si="4"/>
        <v>0</v>
      </c>
      <c r="AC31" s="87">
        <f t="shared" si="5"/>
        <v>0</v>
      </c>
      <c r="AD31" s="87">
        <v>0</v>
      </c>
      <c r="AE31" s="87">
        <v>0</v>
      </c>
      <c r="AF31" s="87">
        <v>0</v>
      </c>
      <c r="AG31" s="87">
        <v>0</v>
      </c>
      <c r="AH31" s="87">
        <v>0</v>
      </c>
      <c r="AI31" s="87">
        <v>0</v>
      </c>
      <c r="AJ31" s="87">
        <v>0</v>
      </c>
      <c r="AK31" s="87">
        <v>0</v>
      </c>
      <c r="AL31" s="87">
        <v>0</v>
      </c>
      <c r="AM31" s="87">
        <v>0</v>
      </c>
      <c r="AN31" s="87">
        <f t="shared" si="6"/>
        <v>0</v>
      </c>
      <c r="AO31" s="87">
        <f t="shared" si="7"/>
        <v>0</v>
      </c>
      <c r="AP31" s="87">
        <f t="shared" si="8"/>
        <v>0</v>
      </c>
      <c r="AQ31" s="87">
        <v>0</v>
      </c>
      <c r="AR31" s="87">
        <v>0</v>
      </c>
      <c r="AS31" s="87">
        <v>0</v>
      </c>
      <c r="AT31" s="87"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v>0</v>
      </c>
      <c r="BA31" s="87">
        <f t="shared" si="9"/>
        <v>0</v>
      </c>
      <c r="BB31" s="87">
        <f t="shared" si="10"/>
        <v>0</v>
      </c>
      <c r="BC31" s="87">
        <f t="shared" si="11"/>
        <v>0</v>
      </c>
      <c r="BD31" s="87">
        <v>0</v>
      </c>
      <c r="BE31" s="87">
        <v>0</v>
      </c>
      <c r="BF31" s="87">
        <v>0</v>
      </c>
      <c r="BG31" s="87">
        <v>0</v>
      </c>
      <c r="BH31" s="87">
        <v>0</v>
      </c>
      <c r="BI31" s="87">
        <v>0</v>
      </c>
      <c r="BJ31" s="87">
        <v>0</v>
      </c>
      <c r="BK31" s="87">
        <v>0</v>
      </c>
      <c r="BL31" s="87">
        <v>0</v>
      </c>
      <c r="BM31" s="87">
        <v>0</v>
      </c>
      <c r="BN31" s="87">
        <f t="shared" si="12"/>
        <v>0</v>
      </c>
      <c r="BO31" s="87">
        <f t="shared" si="13"/>
        <v>0</v>
      </c>
      <c r="BP31" s="87">
        <f t="shared" si="14"/>
        <v>0</v>
      </c>
      <c r="BQ31" s="87">
        <v>0</v>
      </c>
      <c r="BR31" s="87">
        <v>0</v>
      </c>
      <c r="BS31" s="87">
        <v>0</v>
      </c>
      <c r="BT31" s="87">
        <v>0</v>
      </c>
      <c r="BU31" s="87">
        <v>0</v>
      </c>
      <c r="BV31" s="87">
        <v>0</v>
      </c>
      <c r="BW31" s="87">
        <v>0</v>
      </c>
      <c r="BX31" s="87">
        <v>0</v>
      </c>
      <c r="BY31" s="87">
        <v>0</v>
      </c>
      <c r="BZ31" s="87">
        <v>0</v>
      </c>
      <c r="CA31" s="87">
        <v>0</v>
      </c>
      <c r="CB31" s="87">
        <v>0</v>
      </c>
      <c r="CC31" s="87">
        <v>0</v>
      </c>
      <c r="CQ31" s="158"/>
      <c r="CR31" s="158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9"/>
      <c r="DQ31"/>
      <c r="DR31"/>
      <c r="DS31"/>
      <c r="DT31"/>
      <c r="DU31"/>
      <c r="DV31"/>
      <c r="DW31"/>
      <c r="DX31"/>
      <c r="DY31"/>
      <c r="DZ31"/>
      <c r="EA31"/>
      <c r="EB31"/>
      <c r="EC31"/>
    </row>
    <row r="32" spans="2:133" x14ac:dyDescent="0.25">
      <c r="C32" s="87" t="s">
        <v>32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f t="shared" si="0"/>
        <v>0</v>
      </c>
      <c r="O32" s="87">
        <f t="shared" si="1"/>
        <v>0</v>
      </c>
      <c r="P32" s="87">
        <f t="shared" si="2"/>
        <v>0</v>
      </c>
      <c r="Q32" s="87">
        <v>1</v>
      </c>
      <c r="R32" s="87">
        <v>0</v>
      </c>
      <c r="S32" s="87">
        <v>0</v>
      </c>
      <c r="T32" s="87">
        <v>1</v>
      </c>
      <c r="U32" s="87">
        <v>0</v>
      </c>
      <c r="V32" s="87">
        <v>0</v>
      </c>
      <c r="W32" s="87">
        <v>0</v>
      </c>
      <c r="X32" s="87">
        <v>0</v>
      </c>
      <c r="Y32" s="87">
        <v>0</v>
      </c>
      <c r="Z32" s="87">
        <v>0</v>
      </c>
      <c r="AA32" s="87">
        <f t="shared" si="3"/>
        <v>2</v>
      </c>
      <c r="AB32" s="87">
        <f t="shared" si="4"/>
        <v>0</v>
      </c>
      <c r="AC32" s="87">
        <f t="shared" si="5"/>
        <v>2</v>
      </c>
      <c r="AD32" s="87">
        <v>0</v>
      </c>
      <c r="AE32" s="87">
        <v>0</v>
      </c>
      <c r="AF32" s="87">
        <v>0</v>
      </c>
      <c r="AG32" s="87">
        <v>0</v>
      </c>
      <c r="AH32" s="87">
        <v>0</v>
      </c>
      <c r="AI32" s="87">
        <v>0</v>
      </c>
      <c r="AJ32" s="87">
        <v>0</v>
      </c>
      <c r="AK32" s="87">
        <v>0</v>
      </c>
      <c r="AL32" s="87">
        <v>0</v>
      </c>
      <c r="AM32" s="87">
        <v>0</v>
      </c>
      <c r="AN32" s="87">
        <f t="shared" si="6"/>
        <v>0</v>
      </c>
      <c r="AO32" s="87">
        <f t="shared" si="7"/>
        <v>0</v>
      </c>
      <c r="AP32" s="87">
        <f t="shared" si="8"/>
        <v>0</v>
      </c>
      <c r="AQ32" s="87">
        <v>1</v>
      </c>
      <c r="AR32" s="87">
        <v>0</v>
      </c>
      <c r="AS32" s="87">
        <v>0</v>
      </c>
      <c r="AT32" s="87">
        <v>2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v>0</v>
      </c>
      <c r="BA32" s="87">
        <f t="shared" si="9"/>
        <v>3</v>
      </c>
      <c r="BB32" s="87">
        <f t="shared" si="10"/>
        <v>0</v>
      </c>
      <c r="BC32" s="87">
        <f t="shared" si="11"/>
        <v>3</v>
      </c>
      <c r="BD32" s="87">
        <v>2</v>
      </c>
      <c r="BE32" s="87">
        <v>0</v>
      </c>
      <c r="BF32" s="87">
        <v>0</v>
      </c>
      <c r="BG32" s="87">
        <v>0</v>
      </c>
      <c r="BH32" s="87">
        <v>0</v>
      </c>
      <c r="BI32" s="87">
        <v>0</v>
      </c>
      <c r="BJ32" s="87">
        <v>0</v>
      </c>
      <c r="BK32" s="87">
        <v>0</v>
      </c>
      <c r="BL32" s="87">
        <v>0</v>
      </c>
      <c r="BM32" s="87">
        <v>0</v>
      </c>
      <c r="BN32" s="87">
        <f t="shared" si="12"/>
        <v>2</v>
      </c>
      <c r="BO32" s="87">
        <f t="shared" si="13"/>
        <v>0</v>
      </c>
      <c r="BP32" s="87">
        <f t="shared" si="14"/>
        <v>2</v>
      </c>
      <c r="BQ32" s="87">
        <v>1</v>
      </c>
      <c r="BR32" s="87">
        <v>0</v>
      </c>
      <c r="BS32" s="87">
        <v>0</v>
      </c>
      <c r="BT32" s="87">
        <v>0</v>
      </c>
      <c r="BU32" s="87">
        <v>0</v>
      </c>
      <c r="BV32" s="87">
        <v>0</v>
      </c>
      <c r="BW32" s="87">
        <v>0</v>
      </c>
      <c r="BX32" s="87">
        <v>0</v>
      </c>
      <c r="BY32" s="87">
        <v>0</v>
      </c>
      <c r="BZ32" s="87">
        <v>0</v>
      </c>
      <c r="CA32" s="87">
        <v>1</v>
      </c>
      <c r="CB32" s="87">
        <v>0</v>
      </c>
      <c r="CC32" s="87">
        <v>1</v>
      </c>
      <c r="CD32" s="87">
        <v>0</v>
      </c>
      <c r="CE32" s="87">
        <v>0</v>
      </c>
      <c r="CF32" s="87">
        <v>1</v>
      </c>
      <c r="CG32" s="87">
        <v>0</v>
      </c>
      <c r="CH32" s="87">
        <v>0</v>
      </c>
      <c r="CI32" s="87">
        <v>0</v>
      </c>
      <c r="CJ32" s="87">
        <v>0</v>
      </c>
      <c r="CK32" s="87">
        <v>0</v>
      </c>
      <c r="CL32" s="87">
        <v>0</v>
      </c>
      <c r="CM32" s="87">
        <v>0</v>
      </c>
      <c r="CN32" s="87">
        <v>1</v>
      </c>
      <c r="CO32" s="87">
        <v>0</v>
      </c>
      <c r="CP32" s="87">
        <v>1</v>
      </c>
      <c r="CQ32" s="158">
        <v>0</v>
      </c>
      <c r="CR32" s="158">
        <v>0</v>
      </c>
      <c r="CS32" s="157">
        <v>0</v>
      </c>
      <c r="CT32" s="157">
        <v>0</v>
      </c>
      <c r="CU32" s="157">
        <v>0</v>
      </c>
      <c r="CV32" s="157">
        <v>1</v>
      </c>
      <c r="CW32" s="157"/>
      <c r="CX32" s="157">
        <v>0</v>
      </c>
      <c r="CY32" s="157"/>
      <c r="CZ32" s="157">
        <v>0</v>
      </c>
      <c r="DA32" s="157">
        <v>0</v>
      </c>
      <c r="DB32" s="157">
        <v>1</v>
      </c>
      <c r="DC32" s="157">
        <v>1</v>
      </c>
      <c r="DD32" s="118">
        <v>0</v>
      </c>
      <c r="DE32" s="118">
        <v>1</v>
      </c>
      <c r="DF32" s="118">
        <v>0</v>
      </c>
      <c r="DG32" s="118">
        <v>0</v>
      </c>
      <c r="DH32" s="118">
        <v>0</v>
      </c>
      <c r="DI32" s="118">
        <v>0</v>
      </c>
      <c r="DJ32" s="118">
        <v>0</v>
      </c>
      <c r="DK32" s="118">
        <v>0</v>
      </c>
      <c r="DL32" s="118">
        <v>0</v>
      </c>
      <c r="DM32" s="118">
        <v>0</v>
      </c>
      <c r="DN32" s="119">
        <v>0</v>
      </c>
      <c r="DO32" s="87">
        <v>1</v>
      </c>
      <c r="DP32" s="87">
        <v>1</v>
      </c>
      <c r="DQ32"/>
      <c r="DR32"/>
      <c r="DS32"/>
      <c r="DT32"/>
      <c r="DU32"/>
      <c r="DV32"/>
      <c r="DW32"/>
      <c r="DX32"/>
      <c r="DY32"/>
      <c r="DZ32"/>
      <c r="EA32"/>
      <c r="EB32"/>
      <c r="EC32"/>
    </row>
    <row r="33" spans="2:133" x14ac:dyDescent="0.25">
      <c r="C33" s="87" t="s">
        <v>37</v>
      </c>
      <c r="D33" s="87">
        <v>0</v>
      </c>
      <c r="E33" s="87">
        <v>4</v>
      </c>
      <c r="F33" s="87">
        <v>3</v>
      </c>
      <c r="G33" s="87">
        <v>10</v>
      </c>
      <c r="H33" s="87">
        <v>1</v>
      </c>
      <c r="I33" s="87">
        <v>6</v>
      </c>
      <c r="J33" s="87">
        <v>0</v>
      </c>
      <c r="K33" s="87">
        <v>0</v>
      </c>
      <c r="L33" s="87">
        <v>0</v>
      </c>
      <c r="M33" s="87">
        <v>0</v>
      </c>
      <c r="N33" s="87">
        <f t="shared" si="0"/>
        <v>13</v>
      </c>
      <c r="O33" s="87">
        <f t="shared" si="1"/>
        <v>11</v>
      </c>
      <c r="P33" s="87">
        <f t="shared" si="2"/>
        <v>24</v>
      </c>
      <c r="Q33" s="87">
        <v>1</v>
      </c>
      <c r="R33" s="87">
        <v>2</v>
      </c>
      <c r="S33" s="87">
        <v>2</v>
      </c>
      <c r="T33" s="87">
        <v>11</v>
      </c>
      <c r="U33" s="87">
        <v>0</v>
      </c>
      <c r="V33" s="87">
        <v>4</v>
      </c>
      <c r="W33" s="87">
        <v>0</v>
      </c>
      <c r="X33" s="87">
        <v>0</v>
      </c>
      <c r="Y33" s="87">
        <v>0</v>
      </c>
      <c r="Z33" s="87">
        <v>0</v>
      </c>
      <c r="AA33" s="87">
        <f t="shared" si="3"/>
        <v>14</v>
      </c>
      <c r="AB33" s="87">
        <f t="shared" si="4"/>
        <v>6</v>
      </c>
      <c r="AC33" s="87">
        <f t="shared" si="5"/>
        <v>20</v>
      </c>
      <c r="AD33" s="87">
        <v>3</v>
      </c>
      <c r="AE33" s="87">
        <v>1</v>
      </c>
      <c r="AF33" s="87">
        <v>1</v>
      </c>
      <c r="AG33" s="87">
        <v>9</v>
      </c>
      <c r="AH33" s="87">
        <v>3</v>
      </c>
      <c r="AI33" s="87">
        <v>3</v>
      </c>
      <c r="AJ33" s="87">
        <v>0</v>
      </c>
      <c r="AK33" s="87">
        <v>0</v>
      </c>
      <c r="AL33" s="87">
        <v>0</v>
      </c>
      <c r="AM33" s="87">
        <v>0</v>
      </c>
      <c r="AN33" s="87">
        <f t="shared" si="6"/>
        <v>13</v>
      </c>
      <c r="AO33" s="87">
        <f t="shared" si="7"/>
        <v>7</v>
      </c>
      <c r="AP33" s="87">
        <f t="shared" si="8"/>
        <v>20</v>
      </c>
      <c r="AQ33" s="87">
        <v>2</v>
      </c>
      <c r="AR33" s="87">
        <v>0</v>
      </c>
      <c r="AS33" s="87">
        <v>8</v>
      </c>
      <c r="AT33" s="87">
        <v>4</v>
      </c>
      <c r="AU33" s="87">
        <v>0</v>
      </c>
      <c r="AV33" s="87">
        <v>5</v>
      </c>
      <c r="AW33" s="87">
        <v>0</v>
      </c>
      <c r="AX33" s="87">
        <v>0</v>
      </c>
      <c r="AY33" s="87">
        <v>0</v>
      </c>
      <c r="AZ33" s="87">
        <v>0</v>
      </c>
      <c r="BA33" s="87">
        <f t="shared" si="9"/>
        <v>14</v>
      </c>
      <c r="BB33" s="87">
        <f t="shared" si="10"/>
        <v>5</v>
      </c>
      <c r="BC33" s="87">
        <f t="shared" si="11"/>
        <v>19</v>
      </c>
      <c r="BD33" s="87">
        <v>2</v>
      </c>
      <c r="BE33" s="87">
        <v>0</v>
      </c>
      <c r="BF33" s="87">
        <v>1</v>
      </c>
      <c r="BG33" s="87">
        <v>7</v>
      </c>
      <c r="BH33" s="87">
        <v>0</v>
      </c>
      <c r="BI33" s="87">
        <v>2</v>
      </c>
      <c r="BJ33" s="87">
        <v>0</v>
      </c>
      <c r="BK33" s="87">
        <v>0</v>
      </c>
      <c r="BL33" s="87">
        <v>0</v>
      </c>
      <c r="BM33" s="87">
        <v>0</v>
      </c>
      <c r="BN33" s="87">
        <f t="shared" si="12"/>
        <v>10</v>
      </c>
      <c r="BO33" s="87">
        <f t="shared" si="13"/>
        <v>2</v>
      </c>
      <c r="BP33" s="87">
        <f t="shared" si="14"/>
        <v>12</v>
      </c>
      <c r="BQ33" s="87">
        <v>4</v>
      </c>
      <c r="BR33" s="87">
        <v>1</v>
      </c>
      <c r="BS33" s="87">
        <v>1</v>
      </c>
      <c r="BT33" s="87">
        <v>7</v>
      </c>
      <c r="BU33" s="87">
        <v>0</v>
      </c>
      <c r="BV33" s="87">
        <v>1</v>
      </c>
      <c r="BW33" s="87">
        <v>0</v>
      </c>
      <c r="BX33" s="87">
        <v>0</v>
      </c>
      <c r="BY33" s="87">
        <v>0</v>
      </c>
      <c r="BZ33" s="87">
        <v>0</v>
      </c>
      <c r="CA33" s="87">
        <v>12</v>
      </c>
      <c r="CB33" s="87">
        <v>2</v>
      </c>
      <c r="CC33" s="87">
        <v>14</v>
      </c>
      <c r="CD33" s="87">
        <v>2</v>
      </c>
      <c r="CE33" s="87">
        <v>0</v>
      </c>
      <c r="CF33" s="87">
        <v>2</v>
      </c>
      <c r="CG33" s="87">
        <v>0</v>
      </c>
      <c r="CH33" s="87">
        <v>0</v>
      </c>
      <c r="CI33" s="87">
        <v>1</v>
      </c>
      <c r="CJ33" s="87">
        <v>0</v>
      </c>
      <c r="CK33" s="87">
        <v>0</v>
      </c>
      <c r="CL33" s="87">
        <v>0</v>
      </c>
      <c r="CM33" s="87">
        <v>0</v>
      </c>
      <c r="CN33" s="87">
        <v>4</v>
      </c>
      <c r="CO33" s="87">
        <v>1</v>
      </c>
      <c r="CP33" s="87">
        <v>5</v>
      </c>
      <c r="CQ33" s="157">
        <v>1</v>
      </c>
      <c r="CR33" s="158">
        <v>0</v>
      </c>
      <c r="CS33" s="157">
        <v>1</v>
      </c>
      <c r="CT33" s="157">
        <v>2</v>
      </c>
      <c r="CU33" s="157">
        <v>1</v>
      </c>
      <c r="CV33" s="157">
        <v>4</v>
      </c>
      <c r="CW33" s="157"/>
      <c r="CX33" s="157">
        <v>0</v>
      </c>
      <c r="CY33" s="157"/>
      <c r="CZ33" s="157">
        <v>0</v>
      </c>
      <c r="DA33" s="157">
        <v>4</v>
      </c>
      <c r="DB33" s="157">
        <v>5</v>
      </c>
      <c r="DC33" s="157">
        <v>9</v>
      </c>
      <c r="DD33" s="118">
        <v>1</v>
      </c>
      <c r="DE33" s="118">
        <v>0</v>
      </c>
      <c r="DF33" s="118">
        <v>4</v>
      </c>
      <c r="DG33" s="118">
        <v>2</v>
      </c>
      <c r="DH33" s="118">
        <v>0</v>
      </c>
      <c r="DI33" s="118">
        <v>5</v>
      </c>
      <c r="DJ33" s="118">
        <v>0</v>
      </c>
      <c r="DK33" s="118">
        <v>0</v>
      </c>
      <c r="DL33" s="118">
        <v>0</v>
      </c>
      <c r="DM33" s="118">
        <v>0</v>
      </c>
      <c r="DN33" s="119">
        <v>7</v>
      </c>
      <c r="DO33" s="87">
        <v>5</v>
      </c>
      <c r="DP33" s="87">
        <v>12</v>
      </c>
      <c r="DQ33">
        <v>1</v>
      </c>
      <c r="DR33">
        <v>2</v>
      </c>
      <c r="DS33">
        <v>0</v>
      </c>
      <c r="DT33">
        <v>3</v>
      </c>
      <c r="DU33">
        <v>0</v>
      </c>
      <c r="DV33">
        <v>3</v>
      </c>
      <c r="DW33">
        <v>0</v>
      </c>
      <c r="DX33">
        <v>0</v>
      </c>
      <c r="DY33">
        <v>0</v>
      </c>
      <c r="DZ33">
        <v>0</v>
      </c>
      <c r="EA33">
        <v>4</v>
      </c>
      <c r="EB33">
        <v>5</v>
      </c>
      <c r="EC33">
        <v>9</v>
      </c>
    </row>
    <row r="34" spans="2:133" x14ac:dyDescent="0.25">
      <c r="C34" s="87" t="s">
        <v>90</v>
      </c>
      <c r="D34" s="87">
        <v>3</v>
      </c>
      <c r="E34" s="87">
        <v>6</v>
      </c>
      <c r="F34" s="87">
        <v>6</v>
      </c>
      <c r="G34" s="87">
        <v>32</v>
      </c>
      <c r="H34" s="87">
        <v>2</v>
      </c>
      <c r="I34" s="87">
        <v>12</v>
      </c>
      <c r="J34" s="87">
        <v>0</v>
      </c>
      <c r="K34" s="87">
        <v>0</v>
      </c>
      <c r="L34" s="87">
        <v>0</v>
      </c>
      <c r="M34" s="87">
        <v>0</v>
      </c>
      <c r="N34" s="87">
        <f t="shared" si="0"/>
        <v>41</v>
      </c>
      <c r="O34" s="87">
        <f t="shared" si="1"/>
        <v>20</v>
      </c>
      <c r="P34" s="87">
        <f t="shared" si="2"/>
        <v>61</v>
      </c>
      <c r="Q34" s="87">
        <v>8</v>
      </c>
      <c r="R34" s="87">
        <v>3</v>
      </c>
      <c r="S34" s="87">
        <v>6</v>
      </c>
      <c r="T34" s="87">
        <v>28</v>
      </c>
      <c r="U34" s="87">
        <v>1</v>
      </c>
      <c r="V34" s="87">
        <v>10</v>
      </c>
      <c r="W34" s="87">
        <v>1</v>
      </c>
      <c r="X34" s="87">
        <v>1</v>
      </c>
      <c r="Y34" s="87">
        <v>0</v>
      </c>
      <c r="Z34" s="87">
        <v>0</v>
      </c>
      <c r="AA34" s="87">
        <f t="shared" si="3"/>
        <v>42</v>
      </c>
      <c r="AB34" s="87">
        <f t="shared" si="4"/>
        <v>14</v>
      </c>
      <c r="AC34" s="87">
        <f t="shared" si="5"/>
        <v>56</v>
      </c>
      <c r="AD34" s="87">
        <v>6</v>
      </c>
      <c r="AE34" s="87">
        <v>3</v>
      </c>
      <c r="AF34" s="87">
        <v>5</v>
      </c>
      <c r="AG34" s="87">
        <v>21</v>
      </c>
      <c r="AH34" s="87">
        <v>3</v>
      </c>
      <c r="AI34" s="87">
        <v>15</v>
      </c>
      <c r="AJ34" s="87">
        <v>0</v>
      </c>
      <c r="AK34" s="87">
        <v>0</v>
      </c>
      <c r="AL34" s="87">
        <v>0</v>
      </c>
      <c r="AM34" s="87">
        <v>0</v>
      </c>
      <c r="AN34" s="87">
        <f t="shared" si="6"/>
        <v>32</v>
      </c>
      <c r="AO34" s="87">
        <f t="shared" si="7"/>
        <v>21</v>
      </c>
      <c r="AP34" s="87">
        <f t="shared" si="8"/>
        <v>53</v>
      </c>
      <c r="AQ34" s="87">
        <v>8</v>
      </c>
      <c r="AR34" s="87">
        <v>1</v>
      </c>
      <c r="AS34" s="87">
        <v>11</v>
      </c>
      <c r="AT34" s="87">
        <v>17</v>
      </c>
      <c r="AU34" s="87">
        <v>2</v>
      </c>
      <c r="AV34" s="87">
        <v>15</v>
      </c>
      <c r="AW34" s="87">
        <v>0</v>
      </c>
      <c r="AX34" s="87">
        <v>0</v>
      </c>
      <c r="AY34" s="87">
        <v>0</v>
      </c>
      <c r="AZ34" s="87">
        <v>0</v>
      </c>
      <c r="BA34" s="87">
        <f t="shared" si="9"/>
        <v>36</v>
      </c>
      <c r="BB34" s="87">
        <f t="shared" si="10"/>
        <v>18</v>
      </c>
      <c r="BC34" s="87">
        <f t="shared" si="11"/>
        <v>54</v>
      </c>
      <c r="BD34" s="87">
        <v>4</v>
      </c>
      <c r="BE34" s="87">
        <v>0</v>
      </c>
      <c r="BF34" s="87">
        <v>3</v>
      </c>
      <c r="BG34" s="87">
        <v>23</v>
      </c>
      <c r="BH34" s="87">
        <v>2</v>
      </c>
      <c r="BI34" s="87">
        <v>12</v>
      </c>
      <c r="BJ34" s="87">
        <v>0</v>
      </c>
      <c r="BK34" s="87">
        <v>0</v>
      </c>
      <c r="BL34" s="87">
        <v>0</v>
      </c>
      <c r="BM34" s="87">
        <v>0</v>
      </c>
      <c r="BN34" s="87">
        <f t="shared" si="12"/>
        <v>30</v>
      </c>
      <c r="BO34" s="87">
        <f t="shared" si="13"/>
        <v>14</v>
      </c>
      <c r="BP34" s="87">
        <f t="shared" si="14"/>
        <v>44</v>
      </c>
      <c r="BQ34" s="87">
        <v>9</v>
      </c>
      <c r="BR34" s="87">
        <v>6</v>
      </c>
      <c r="BS34" s="87">
        <v>3</v>
      </c>
      <c r="BT34" s="87">
        <v>18</v>
      </c>
      <c r="BU34" s="87">
        <v>0</v>
      </c>
      <c r="BV34" s="87">
        <v>8</v>
      </c>
      <c r="BW34" s="87">
        <v>0</v>
      </c>
      <c r="BX34" s="87">
        <v>0</v>
      </c>
      <c r="BY34" s="87">
        <v>0</v>
      </c>
      <c r="BZ34" s="87">
        <v>0</v>
      </c>
      <c r="CA34" s="87">
        <v>30</v>
      </c>
      <c r="CB34" s="87">
        <v>14</v>
      </c>
      <c r="CC34" s="87">
        <v>44</v>
      </c>
      <c r="CD34" s="87">
        <v>4</v>
      </c>
      <c r="CE34" s="87">
        <v>2</v>
      </c>
      <c r="CF34" s="87">
        <v>4</v>
      </c>
      <c r="CG34" s="87">
        <v>7</v>
      </c>
      <c r="CH34" s="87">
        <v>0</v>
      </c>
      <c r="CI34" s="87">
        <v>4</v>
      </c>
      <c r="CJ34" s="87">
        <v>0</v>
      </c>
      <c r="CK34" s="87">
        <v>0</v>
      </c>
      <c r="CL34" s="87">
        <v>0</v>
      </c>
      <c r="CM34" s="87">
        <v>0</v>
      </c>
      <c r="CN34" s="87">
        <v>15</v>
      </c>
      <c r="CO34" s="87">
        <v>6</v>
      </c>
      <c r="CP34" s="87">
        <v>21</v>
      </c>
      <c r="CQ34" s="157">
        <v>5</v>
      </c>
      <c r="CR34" s="158">
        <v>2</v>
      </c>
      <c r="CS34" s="157">
        <v>2</v>
      </c>
      <c r="CT34" s="157">
        <v>9</v>
      </c>
      <c r="CU34" s="157">
        <v>1</v>
      </c>
      <c r="CV34" s="157">
        <v>7</v>
      </c>
      <c r="CW34" s="157"/>
      <c r="CX34" s="157">
        <v>0</v>
      </c>
      <c r="CY34" s="157"/>
      <c r="CZ34" s="157">
        <v>0</v>
      </c>
      <c r="DA34" s="157">
        <v>16</v>
      </c>
      <c r="DB34" s="157">
        <v>10</v>
      </c>
      <c r="DC34" s="157">
        <v>26</v>
      </c>
      <c r="DD34" s="118">
        <v>2</v>
      </c>
      <c r="DE34" s="118">
        <v>1</v>
      </c>
      <c r="DF34" s="118">
        <v>5</v>
      </c>
      <c r="DG34" s="118">
        <v>10</v>
      </c>
      <c r="DH34" s="118">
        <v>1</v>
      </c>
      <c r="DI34" s="118">
        <v>9</v>
      </c>
      <c r="DJ34" s="118">
        <v>0</v>
      </c>
      <c r="DK34" s="118">
        <v>0</v>
      </c>
      <c r="DL34" s="118">
        <v>0</v>
      </c>
      <c r="DM34" s="118">
        <v>0</v>
      </c>
      <c r="DN34" s="119">
        <v>17</v>
      </c>
      <c r="DO34" s="87">
        <v>11</v>
      </c>
      <c r="DP34" s="87">
        <v>28</v>
      </c>
      <c r="DQ34">
        <v>2</v>
      </c>
      <c r="DR34">
        <v>2</v>
      </c>
      <c r="DS34">
        <v>1</v>
      </c>
      <c r="DT34">
        <v>8</v>
      </c>
      <c r="DU34">
        <v>0</v>
      </c>
      <c r="DV34">
        <v>7</v>
      </c>
      <c r="DW34">
        <v>0</v>
      </c>
      <c r="DX34">
        <v>0</v>
      </c>
      <c r="DY34">
        <v>0</v>
      </c>
      <c r="DZ34">
        <v>0</v>
      </c>
      <c r="EA34">
        <v>11</v>
      </c>
      <c r="EB34">
        <v>9</v>
      </c>
      <c r="EC34">
        <v>20</v>
      </c>
    </row>
    <row r="35" spans="2:133" x14ac:dyDescent="0.25">
      <c r="B35" s="87" t="s">
        <v>20</v>
      </c>
      <c r="C35" s="87" t="s">
        <v>20</v>
      </c>
      <c r="D35" s="87">
        <v>0</v>
      </c>
      <c r="E35" s="87">
        <v>4</v>
      </c>
      <c r="F35" s="87">
        <v>5</v>
      </c>
      <c r="G35" s="87">
        <v>25</v>
      </c>
      <c r="H35" s="87">
        <v>0</v>
      </c>
      <c r="I35" s="87">
        <v>4</v>
      </c>
      <c r="J35" s="87">
        <v>0</v>
      </c>
      <c r="K35" s="87">
        <v>0</v>
      </c>
      <c r="L35" s="87">
        <v>0</v>
      </c>
      <c r="M35" s="87">
        <v>0</v>
      </c>
      <c r="N35" s="87">
        <f t="shared" si="0"/>
        <v>30</v>
      </c>
      <c r="O35" s="87">
        <f t="shared" si="1"/>
        <v>8</v>
      </c>
      <c r="P35" s="87">
        <f t="shared" si="2"/>
        <v>38</v>
      </c>
      <c r="Q35" s="87">
        <v>2</v>
      </c>
      <c r="R35" s="87">
        <v>2</v>
      </c>
      <c r="S35" s="87">
        <v>3</v>
      </c>
      <c r="T35" s="87">
        <v>28</v>
      </c>
      <c r="U35" s="87">
        <v>0</v>
      </c>
      <c r="V35" s="87">
        <v>3</v>
      </c>
      <c r="W35" s="87">
        <v>0</v>
      </c>
      <c r="X35" s="87">
        <v>0</v>
      </c>
      <c r="Y35" s="87">
        <v>0</v>
      </c>
      <c r="Z35" s="87">
        <v>0</v>
      </c>
      <c r="AA35" s="87">
        <f t="shared" si="3"/>
        <v>33</v>
      </c>
      <c r="AB35" s="87">
        <f t="shared" si="4"/>
        <v>5</v>
      </c>
      <c r="AC35" s="87">
        <f t="shared" si="5"/>
        <v>38</v>
      </c>
      <c r="AD35" s="87">
        <v>3</v>
      </c>
      <c r="AE35" s="87">
        <v>1</v>
      </c>
      <c r="AF35" s="87">
        <v>6</v>
      </c>
      <c r="AG35" s="87">
        <v>25</v>
      </c>
      <c r="AH35" s="87">
        <v>0</v>
      </c>
      <c r="AI35" s="87">
        <v>4</v>
      </c>
      <c r="AJ35" s="87">
        <v>0</v>
      </c>
      <c r="AK35" s="87">
        <v>0</v>
      </c>
      <c r="AL35" s="87">
        <v>0</v>
      </c>
      <c r="AM35" s="87">
        <v>0</v>
      </c>
      <c r="AN35" s="87">
        <f t="shared" si="6"/>
        <v>34</v>
      </c>
      <c r="AO35" s="87">
        <f t="shared" si="7"/>
        <v>5</v>
      </c>
      <c r="AP35" s="87">
        <f t="shared" si="8"/>
        <v>39</v>
      </c>
      <c r="AQ35" s="87">
        <v>4</v>
      </c>
      <c r="AR35" s="87">
        <v>0</v>
      </c>
      <c r="AS35" s="87">
        <v>2</v>
      </c>
      <c r="AT35" s="87">
        <v>20</v>
      </c>
      <c r="AU35" s="87">
        <v>0</v>
      </c>
      <c r="AV35" s="87">
        <v>3</v>
      </c>
      <c r="AW35" s="87">
        <v>0</v>
      </c>
      <c r="AX35" s="87">
        <v>0</v>
      </c>
      <c r="AY35" s="87">
        <v>0</v>
      </c>
      <c r="AZ35" s="87">
        <v>0</v>
      </c>
      <c r="BA35" s="87">
        <f t="shared" si="9"/>
        <v>26</v>
      </c>
      <c r="BB35" s="87">
        <f t="shared" si="10"/>
        <v>3</v>
      </c>
      <c r="BC35" s="87">
        <f t="shared" si="11"/>
        <v>29</v>
      </c>
      <c r="BD35" s="87">
        <v>3</v>
      </c>
      <c r="BE35" s="87">
        <v>1</v>
      </c>
      <c r="BF35" s="87">
        <v>1</v>
      </c>
      <c r="BG35" s="87">
        <v>20</v>
      </c>
      <c r="BH35" s="87">
        <v>1</v>
      </c>
      <c r="BI35" s="87">
        <v>0</v>
      </c>
      <c r="BJ35" s="87">
        <v>0</v>
      </c>
      <c r="BK35" s="87">
        <v>0</v>
      </c>
      <c r="BL35" s="87">
        <v>0</v>
      </c>
      <c r="BM35" s="87">
        <v>0</v>
      </c>
      <c r="BN35" s="87">
        <f t="shared" si="12"/>
        <v>24</v>
      </c>
      <c r="BO35" s="87">
        <f t="shared" si="13"/>
        <v>2</v>
      </c>
      <c r="BP35" s="87">
        <f t="shared" si="14"/>
        <v>26</v>
      </c>
      <c r="BQ35" s="87">
        <v>2</v>
      </c>
      <c r="BR35" s="87">
        <v>1</v>
      </c>
      <c r="BS35" s="87">
        <v>2</v>
      </c>
      <c r="BT35" s="87">
        <v>15</v>
      </c>
      <c r="BU35" s="87">
        <v>0</v>
      </c>
      <c r="BV35" s="87">
        <v>1</v>
      </c>
      <c r="BW35" s="87">
        <v>0</v>
      </c>
      <c r="BX35" s="87">
        <v>0</v>
      </c>
      <c r="BY35" s="87">
        <v>0</v>
      </c>
      <c r="BZ35" s="87">
        <v>0</v>
      </c>
      <c r="CA35" s="87">
        <v>19</v>
      </c>
      <c r="CB35" s="87">
        <v>2</v>
      </c>
      <c r="CC35" s="87">
        <v>21</v>
      </c>
      <c r="CD35" s="87">
        <v>3</v>
      </c>
      <c r="CE35" s="87">
        <v>0</v>
      </c>
      <c r="CF35" s="87">
        <v>1</v>
      </c>
      <c r="CG35" s="87">
        <v>16</v>
      </c>
      <c r="CH35" s="87">
        <v>0</v>
      </c>
      <c r="CI35" s="87">
        <v>2</v>
      </c>
      <c r="CJ35" s="87">
        <v>0</v>
      </c>
      <c r="CK35" s="87">
        <v>0</v>
      </c>
      <c r="CL35" s="87">
        <v>0</v>
      </c>
      <c r="CM35" s="87">
        <v>0</v>
      </c>
      <c r="CN35" s="87">
        <v>20</v>
      </c>
      <c r="CO35" s="87">
        <v>2</v>
      </c>
      <c r="CP35" s="87">
        <v>22</v>
      </c>
      <c r="CQ35" s="158">
        <v>3</v>
      </c>
      <c r="CR35" s="158">
        <v>2</v>
      </c>
      <c r="CS35" s="157">
        <v>3</v>
      </c>
      <c r="CT35" s="157">
        <v>9</v>
      </c>
      <c r="CU35" s="157">
        <v>0</v>
      </c>
      <c r="CV35" s="157">
        <v>2</v>
      </c>
      <c r="CW35" s="157"/>
      <c r="CX35" s="157">
        <v>0</v>
      </c>
      <c r="CY35" s="157"/>
      <c r="CZ35" s="157">
        <v>0</v>
      </c>
      <c r="DA35" s="157">
        <v>15</v>
      </c>
      <c r="DB35" s="157">
        <v>4</v>
      </c>
      <c r="DC35" s="157">
        <v>19</v>
      </c>
      <c r="DD35" s="118">
        <v>1</v>
      </c>
      <c r="DE35" s="118">
        <v>0</v>
      </c>
      <c r="DF35" s="118">
        <v>1</v>
      </c>
      <c r="DG35" s="118">
        <v>13</v>
      </c>
      <c r="DH35" s="118">
        <v>0</v>
      </c>
      <c r="DI35" s="118">
        <v>4</v>
      </c>
      <c r="DJ35" s="118">
        <v>0</v>
      </c>
      <c r="DK35" s="118">
        <v>0</v>
      </c>
      <c r="DL35" s="118">
        <v>0</v>
      </c>
      <c r="DM35" s="118">
        <v>0</v>
      </c>
      <c r="DN35" s="119">
        <v>15</v>
      </c>
      <c r="DO35" s="87">
        <v>4</v>
      </c>
      <c r="DP35" s="87">
        <v>19</v>
      </c>
      <c r="DQ35">
        <v>2</v>
      </c>
      <c r="DR35">
        <v>0</v>
      </c>
      <c r="DS35">
        <v>1</v>
      </c>
      <c r="DT35">
        <v>21</v>
      </c>
      <c r="DU35">
        <v>0</v>
      </c>
      <c r="DV35">
        <v>4</v>
      </c>
      <c r="DW35">
        <v>0</v>
      </c>
      <c r="DX35">
        <v>0</v>
      </c>
      <c r="DY35">
        <v>0</v>
      </c>
      <c r="DZ35">
        <v>0</v>
      </c>
      <c r="EA35">
        <v>24</v>
      </c>
      <c r="EB35">
        <v>4</v>
      </c>
      <c r="EC35">
        <v>28</v>
      </c>
    </row>
    <row r="36" spans="2:133" x14ac:dyDescent="0.25">
      <c r="B36" s="87" t="s">
        <v>48</v>
      </c>
      <c r="C36" s="87" t="s">
        <v>48</v>
      </c>
      <c r="D36" s="87">
        <v>5</v>
      </c>
      <c r="E36" s="87">
        <v>2</v>
      </c>
      <c r="F36" s="87">
        <v>3</v>
      </c>
      <c r="G36" s="87">
        <v>54</v>
      </c>
      <c r="H36" s="87">
        <v>0</v>
      </c>
      <c r="I36" s="87">
        <v>15</v>
      </c>
      <c r="J36" s="87">
        <v>0</v>
      </c>
      <c r="K36" s="87">
        <v>1</v>
      </c>
      <c r="L36" s="87">
        <v>0</v>
      </c>
      <c r="M36" s="87">
        <v>1</v>
      </c>
      <c r="N36" s="87">
        <f t="shared" si="0"/>
        <v>62</v>
      </c>
      <c r="O36" s="87">
        <f t="shared" si="1"/>
        <v>17</v>
      </c>
      <c r="P36" s="87">
        <f t="shared" si="2"/>
        <v>79</v>
      </c>
      <c r="Q36" s="87">
        <v>8</v>
      </c>
      <c r="R36" s="87">
        <v>1</v>
      </c>
      <c r="S36" s="87">
        <v>3</v>
      </c>
      <c r="T36" s="87">
        <v>57</v>
      </c>
      <c r="U36" s="87">
        <v>2</v>
      </c>
      <c r="V36" s="87">
        <v>12</v>
      </c>
      <c r="W36" s="87">
        <v>0</v>
      </c>
      <c r="X36" s="87">
        <v>1</v>
      </c>
      <c r="Y36" s="87">
        <v>0</v>
      </c>
      <c r="Z36" s="87">
        <v>0</v>
      </c>
      <c r="AA36" s="87">
        <f t="shared" si="3"/>
        <v>68</v>
      </c>
      <c r="AB36" s="87">
        <f t="shared" si="4"/>
        <v>15</v>
      </c>
      <c r="AC36" s="87">
        <f t="shared" si="5"/>
        <v>83</v>
      </c>
      <c r="AD36" s="87">
        <v>7</v>
      </c>
      <c r="AE36" s="87">
        <v>3</v>
      </c>
      <c r="AF36" s="87">
        <v>6</v>
      </c>
      <c r="AG36" s="87">
        <v>65</v>
      </c>
      <c r="AH36" s="87">
        <v>1</v>
      </c>
      <c r="AI36" s="87">
        <v>14</v>
      </c>
      <c r="AJ36" s="87">
        <v>0</v>
      </c>
      <c r="AK36" s="87">
        <v>1</v>
      </c>
      <c r="AL36" s="87">
        <v>0</v>
      </c>
      <c r="AM36" s="87">
        <v>0</v>
      </c>
      <c r="AN36" s="87">
        <f t="shared" si="6"/>
        <v>78</v>
      </c>
      <c r="AO36" s="87">
        <f t="shared" si="7"/>
        <v>18</v>
      </c>
      <c r="AP36" s="87">
        <f t="shared" si="8"/>
        <v>96</v>
      </c>
      <c r="AQ36" s="87">
        <v>3</v>
      </c>
      <c r="AR36" s="87">
        <v>3</v>
      </c>
      <c r="AS36" s="87">
        <v>10</v>
      </c>
      <c r="AT36" s="87">
        <v>67</v>
      </c>
      <c r="AU36" s="87">
        <v>2</v>
      </c>
      <c r="AV36" s="87">
        <v>8</v>
      </c>
      <c r="AW36" s="87">
        <v>0</v>
      </c>
      <c r="AX36" s="87">
        <v>3</v>
      </c>
      <c r="AY36" s="87">
        <v>0</v>
      </c>
      <c r="AZ36" s="87">
        <v>0</v>
      </c>
      <c r="BA36" s="87">
        <f t="shared" si="9"/>
        <v>80</v>
      </c>
      <c r="BB36" s="87">
        <f t="shared" si="10"/>
        <v>13</v>
      </c>
      <c r="BC36" s="87">
        <f t="shared" si="11"/>
        <v>93</v>
      </c>
      <c r="BD36" s="87">
        <v>15</v>
      </c>
      <c r="BE36" s="87">
        <v>5</v>
      </c>
      <c r="BF36" s="87">
        <v>1</v>
      </c>
      <c r="BG36" s="87">
        <v>60</v>
      </c>
      <c r="BH36" s="87">
        <v>0</v>
      </c>
      <c r="BI36" s="87">
        <v>5</v>
      </c>
      <c r="BJ36" s="87">
        <v>0</v>
      </c>
      <c r="BK36" s="87">
        <v>2</v>
      </c>
      <c r="BL36" s="87">
        <v>0</v>
      </c>
      <c r="BM36" s="87">
        <v>0</v>
      </c>
      <c r="BN36" s="87">
        <f t="shared" si="12"/>
        <v>76</v>
      </c>
      <c r="BO36" s="87">
        <f t="shared" si="13"/>
        <v>10</v>
      </c>
      <c r="BP36" s="87">
        <f t="shared" si="14"/>
        <v>86</v>
      </c>
      <c r="BQ36" s="87">
        <v>11</v>
      </c>
      <c r="BR36" s="87">
        <v>0</v>
      </c>
      <c r="BS36" s="87">
        <v>6</v>
      </c>
      <c r="BT36" s="87">
        <v>55</v>
      </c>
      <c r="BU36" s="87">
        <v>0</v>
      </c>
      <c r="BV36" s="87">
        <v>8</v>
      </c>
      <c r="BW36" s="87">
        <v>0</v>
      </c>
      <c r="BX36" s="87">
        <v>3</v>
      </c>
      <c r="BY36" s="87">
        <v>0</v>
      </c>
      <c r="BZ36" s="87">
        <v>0</v>
      </c>
      <c r="CA36" s="87">
        <v>75</v>
      </c>
      <c r="CB36" s="87">
        <v>8</v>
      </c>
      <c r="CC36" s="87">
        <v>83</v>
      </c>
      <c r="CD36" s="87">
        <v>13</v>
      </c>
      <c r="CE36" s="87">
        <v>1</v>
      </c>
      <c r="CF36" s="87">
        <v>3</v>
      </c>
      <c r="CG36" s="87">
        <v>53</v>
      </c>
      <c r="CH36" s="87">
        <v>1</v>
      </c>
      <c r="CI36" s="87">
        <v>9</v>
      </c>
      <c r="CJ36" s="87">
        <v>0</v>
      </c>
      <c r="CK36" s="87">
        <v>0</v>
      </c>
      <c r="CL36" s="87">
        <v>0</v>
      </c>
      <c r="CM36" s="87">
        <v>0</v>
      </c>
      <c r="CN36" s="87">
        <v>69</v>
      </c>
      <c r="CO36" s="87">
        <v>11</v>
      </c>
      <c r="CP36" s="87">
        <v>80</v>
      </c>
      <c r="CQ36" s="158">
        <v>9</v>
      </c>
      <c r="CR36" s="158">
        <v>2</v>
      </c>
      <c r="CS36" s="157">
        <v>4</v>
      </c>
      <c r="CT36" s="157">
        <v>51</v>
      </c>
      <c r="CU36" s="157">
        <v>0</v>
      </c>
      <c r="CV36" s="157">
        <v>9</v>
      </c>
      <c r="CW36" s="157"/>
      <c r="CX36" s="157">
        <v>1</v>
      </c>
      <c r="CY36" s="157"/>
      <c r="CZ36" s="157">
        <v>0</v>
      </c>
      <c r="DA36" s="157">
        <v>65</v>
      </c>
      <c r="DB36" s="157">
        <v>11</v>
      </c>
      <c r="DC36" s="157">
        <v>76</v>
      </c>
      <c r="DD36" s="118">
        <v>5</v>
      </c>
      <c r="DE36" s="118">
        <v>1</v>
      </c>
      <c r="DF36" s="118">
        <v>2</v>
      </c>
      <c r="DG36" s="118">
        <v>60</v>
      </c>
      <c r="DH36" s="118">
        <v>0</v>
      </c>
      <c r="DI36" s="118">
        <v>13</v>
      </c>
      <c r="DJ36" s="118">
        <v>0</v>
      </c>
      <c r="DK36" s="118">
        <v>1</v>
      </c>
      <c r="DL36" s="118">
        <v>0</v>
      </c>
      <c r="DM36" s="118">
        <v>0</v>
      </c>
      <c r="DN36" s="119">
        <v>68</v>
      </c>
      <c r="DO36" s="87">
        <v>14</v>
      </c>
      <c r="DP36" s="87">
        <v>82</v>
      </c>
      <c r="DQ36">
        <v>7</v>
      </c>
      <c r="DR36">
        <v>4</v>
      </c>
      <c r="DS36">
        <v>5</v>
      </c>
      <c r="DT36">
        <v>74</v>
      </c>
      <c r="DU36">
        <v>0</v>
      </c>
      <c r="DV36">
        <v>16</v>
      </c>
      <c r="DW36">
        <v>0</v>
      </c>
      <c r="DX36">
        <v>0</v>
      </c>
      <c r="DY36">
        <v>0</v>
      </c>
      <c r="DZ36">
        <v>1</v>
      </c>
      <c r="EA36">
        <v>86</v>
      </c>
      <c r="EB36">
        <v>21</v>
      </c>
      <c r="EC36">
        <v>107</v>
      </c>
    </row>
    <row r="37" spans="2:133" x14ac:dyDescent="0.25">
      <c r="B37" s="87" t="s">
        <v>38</v>
      </c>
      <c r="C37" s="87" t="s">
        <v>38</v>
      </c>
      <c r="D37" s="87">
        <v>9</v>
      </c>
      <c r="E37" s="87">
        <v>1</v>
      </c>
      <c r="F37" s="87">
        <v>13</v>
      </c>
      <c r="G37" s="87">
        <v>57</v>
      </c>
      <c r="H37" s="87">
        <v>0</v>
      </c>
      <c r="I37" s="87">
        <v>7</v>
      </c>
      <c r="J37" s="87">
        <v>0</v>
      </c>
      <c r="K37" s="87">
        <v>1</v>
      </c>
      <c r="L37" s="87">
        <v>1</v>
      </c>
      <c r="M37" s="87">
        <v>0</v>
      </c>
      <c r="N37" s="87">
        <f t="shared" si="0"/>
        <v>79</v>
      </c>
      <c r="O37" s="87">
        <f t="shared" si="1"/>
        <v>8</v>
      </c>
      <c r="P37" s="87">
        <f t="shared" si="2"/>
        <v>87</v>
      </c>
      <c r="Q37" s="87">
        <v>7</v>
      </c>
      <c r="R37" s="87">
        <v>2</v>
      </c>
      <c r="S37" s="87">
        <v>4</v>
      </c>
      <c r="T37" s="87">
        <v>66</v>
      </c>
      <c r="U37" s="87">
        <v>1</v>
      </c>
      <c r="V37" s="87">
        <v>14</v>
      </c>
      <c r="W37" s="87">
        <v>1</v>
      </c>
      <c r="X37" s="87">
        <v>0</v>
      </c>
      <c r="Y37" s="87">
        <v>0</v>
      </c>
      <c r="Z37" s="87">
        <v>0</v>
      </c>
      <c r="AA37" s="87">
        <f t="shared" si="3"/>
        <v>77</v>
      </c>
      <c r="AB37" s="87">
        <f t="shared" si="4"/>
        <v>17</v>
      </c>
      <c r="AC37" s="87">
        <f t="shared" si="5"/>
        <v>94</v>
      </c>
      <c r="AD37" s="87">
        <v>11</v>
      </c>
      <c r="AE37" s="87">
        <v>3</v>
      </c>
      <c r="AF37" s="87">
        <v>8</v>
      </c>
      <c r="AG37" s="87">
        <v>72</v>
      </c>
      <c r="AH37" s="87">
        <v>1</v>
      </c>
      <c r="AI37" s="87">
        <v>11</v>
      </c>
      <c r="AJ37" s="87">
        <v>0</v>
      </c>
      <c r="AK37" s="87">
        <v>0</v>
      </c>
      <c r="AL37" s="87">
        <v>0</v>
      </c>
      <c r="AM37" s="87">
        <v>0</v>
      </c>
      <c r="AN37" s="87">
        <f t="shared" si="6"/>
        <v>91</v>
      </c>
      <c r="AO37" s="87">
        <f t="shared" si="7"/>
        <v>15</v>
      </c>
      <c r="AP37" s="87">
        <f t="shared" si="8"/>
        <v>106</v>
      </c>
      <c r="AQ37" s="87">
        <v>11</v>
      </c>
      <c r="AR37" s="87">
        <v>3</v>
      </c>
      <c r="AS37" s="87">
        <v>13</v>
      </c>
      <c r="AT37" s="87">
        <v>78</v>
      </c>
      <c r="AU37" s="87">
        <v>4</v>
      </c>
      <c r="AV37" s="87">
        <v>13</v>
      </c>
      <c r="AW37" s="87">
        <v>0</v>
      </c>
      <c r="AX37" s="87">
        <v>0</v>
      </c>
      <c r="AY37" s="87">
        <v>0</v>
      </c>
      <c r="AZ37" s="87">
        <v>0</v>
      </c>
      <c r="BA37" s="87">
        <f t="shared" si="9"/>
        <v>102</v>
      </c>
      <c r="BB37" s="87">
        <f t="shared" si="10"/>
        <v>20</v>
      </c>
      <c r="BC37" s="87">
        <f t="shared" si="11"/>
        <v>122</v>
      </c>
      <c r="BD37" s="87">
        <v>16</v>
      </c>
      <c r="BE37" s="87">
        <v>3</v>
      </c>
      <c r="BF37" s="87">
        <v>12</v>
      </c>
      <c r="BG37" s="87">
        <v>67</v>
      </c>
      <c r="BH37" s="87">
        <v>3</v>
      </c>
      <c r="BI37" s="87">
        <v>10</v>
      </c>
      <c r="BJ37" s="87">
        <v>0</v>
      </c>
      <c r="BK37" s="87">
        <v>3</v>
      </c>
      <c r="BL37" s="87">
        <v>0</v>
      </c>
      <c r="BM37" s="87">
        <v>0</v>
      </c>
      <c r="BN37" s="87">
        <f t="shared" si="12"/>
        <v>95</v>
      </c>
      <c r="BO37" s="87">
        <f t="shared" si="13"/>
        <v>16</v>
      </c>
      <c r="BP37" s="87">
        <f t="shared" si="14"/>
        <v>111</v>
      </c>
      <c r="BQ37" s="87">
        <v>15</v>
      </c>
      <c r="BR37" s="87">
        <v>4</v>
      </c>
      <c r="BS37" s="87">
        <v>3</v>
      </c>
      <c r="BT37" s="87">
        <v>61</v>
      </c>
      <c r="BU37" s="87">
        <v>1</v>
      </c>
      <c r="BV37" s="87">
        <v>7</v>
      </c>
      <c r="BW37" s="87">
        <v>0</v>
      </c>
      <c r="BX37" s="87">
        <v>0</v>
      </c>
      <c r="BY37" s="87">
        <v>0</v>
      </c>
      <c r="BZ37" s="87">
        <v>0</v>
      </c>
      <c r="CA37" s="87">
        <v>79</v>
      </c>
      <c r="CB37" s="87">
        <v>12</v>
      </c>
      <c r="CC37" s="87">
        <v>91</v>
      </c>
      <c r="CD37" s="87">
        <v>12</v>
      </c>
      <c r="CE37" s="87">
        <v>1</v>
      </c>
      <c r="CF37" s="87">
        <v>3</v>
      </c>
      <c r="CG37" s="87">
        <v>55</v>
      </c>
      <c r="CH37" s="87">
        <v>0</v>
      </c>
      <c r="CI37" s="87">
        <v>6</v>
      </c>
      <c r="CJ37" s="87">
        <v>0</v>
      </c>
      <c r="CK37" s="87">
        <v>0</v>
      </c>
      <c r="CL37" s="87">
        <v>0</v>
      </c>
      <c r="CM37" s="87">
        <v>0</v>
      </c>
      <c r="CN37" s="87">
        <v>70</v>
      </c>
      <c r="CO37" s="87">
        <v>7</v>
      </c>
      <c r="CP37" s="87">
        <v>77</v>
      </c>
      <c r="CQ37" s="157">
        <v>14</v>
      </c>
      <c r="CR37" s="157">
        <v>3</v>
      </c>
      <c r="CS37" s="157">
        <v>5</v>
      </c>
      <c r="CT37" s="157">
        <v>48</v>
      </c>
      <c r="CU37" s="157">
        <v>3</v>
      </c>
      <c r="CV37" s="157">
        <v>7</v>
      </c>
      <c r="CW37" s="157"/>
      <c r="CX37" s="157">
        <v>0</v>
      </c>
      <c r="CY37" s="157"/>
      <c r="CZ37" s="157">
        <v>0</v>
      </c>
      <c r="DA37" s="157">
        <v>67</v>
      </c>
      <c r="DB37" s="157">
        <v>13</v>
      </c>
      <c r="DC37" s="157">
        <v>80</v>
      </c>
      <c r="DD37" s="118">
        <v>4</v>
      </c>
      <c r="DE37" s="118">
        <v>2</v>
      </c>
      <c r="DF37" s="118">
        <v>8</v>
      </c>
      <c r="DG37" s="118">
        <v>65</v>
      </c>
      <c r="DH37" s="118">
        <v>0</v>
      </c>
      <c r="DI37" s="118">
        <v>10</v>
      </c>
      <c r="DJ37" s="118">
        <v>0</v>
      </c>
      <c r="DK37" s="118">
        <v>0</v>
      </c>
      <c r="DL37" s="118">
        <v>0</v>
      </c>
      <c r="DM37" s="118">
        <v>0</v>
      </c>
      <c r="DN37" s="119">
        <v>77</v>
      </c>
      <c r="DO37" s="87">
        <v>12</v>
      </c>
      <c r="DP37" s="87">
        <v>89</v>
      </c>
      <c r="DQ37">
        <v>12</v>
      </c>
      <c r="DR37">
        <v>2</v>
      </c>
      <c r="DS37">
        <v>3</v>
      </c>
      <c r="DT37">
        <v>70</v>
      </c>
      <c r="DU37">
        <v>0</v>
      </c>
      <c r="DV37">
        <v>20</v>
      </c>
      <c r="DW37">
        <v>0</v>
      </c>
      <c r="DX37">
        <v>0</v>
      </c>
      <c r="DY37">
        <v>0</v>
      </c>
      <c r="DZ37">
        <v>0</v>
      </c>
      <c r="EA37">
        <v>85</v>
      </c>
      <c r="EB37">
        <v>22</v>
      </c>
      <c r="EC37">
        <v>107</v>
      </c>
    </row>
    <row r="38" spans="2:133" x14ac:dyDescent="0.25">
      <c r="B38" s="87" t="s">
        <v>39</v>
      </c>
      <c r="C38" s="87" t="s">
        <v>39</v>
      </c>
      <c r="D38" s="87">
        <v>1</v>
      </c>
      <c r="E38" s="87">
        <v>3</v>
      </c>
      <c r="F38" s="87">
        <v>2</v>
      </c>
      <c r="G38" s="87">
        <v>4</v>
      </c>
      <c r="H38" s="87">
        <v>0</v>
      </c>
      <c r="I38" s="87">
        <v>8</v>
      </c>
      <c r="J38" s="87">
        <v>0</v>
      </c>
      <c r="K38" s="87">
        <v>0</v>
      </c>
      <c r="L38" s="87">
        <v>0</v>
      </c>
      <c r="M38" s="87">
        <v>0</v>
      </c>
      <c r="N38" s="87">
        <f t="shared" si="0"/>
        <v>7</v>
      </c>
      <c r="O38" s="87">
        <f t="shared" si="1"/>
        <v>11</v>
      </c>
      <c r="P38" s="87">
        <f t="shared" si="2"/>
        <v>18</v>
      </c>
      <c r="Q38" s="87">
        <v>1</v>
      </c>
      <c r="R38" s="87">
        <v>2</v>
      </c>
      <c r="S38" s="87">
        <v>2</v>
      </c>
      <c r="T38" s="87">
        <v>6</v>
      </c>
      <c r="U38" s="87">
        <v>3</v>
      </c>
      <c r="V38" s="87">
        <v>7</v>
      </c>
      <c r="W38" s="87">
        <v>0</v>
      </c>
      <c r="X38" s="87">
        <v>0</v>
      </c>
      <c r="Y38" s="87">
        <v>0</v>
      </c>
      <c r="Z38" s="87">
        <v>1</v>
      </c>
      <c r="AA38" s="87">
        <f t="shared" si="3"/>
        <v>9</v>
      </c>
      <c r="AB38" s="87">
        <f t="shared" si="4"/>
        <v>12</v>
      </c>
      <c r="AC38" s="87">
        <f t="shared" si="5"/>
        <v>21</v>
      </c>
      <c r="AD38" s="87">
        <v>1</v>
      </c>
      <c r="AE38" s="87">
        <v>2</v>
      </c>
      <c r="AF38" s="87">
        <v>2</v>
      </c>
      <c r="AG38" s="87">
        <v>5</v>
      </c>
      <c r="AH38" s="87">
        <v>0</v>
      </c>
      <c r="AI38" s="87">
        <v>6</v>
      </c>
      <c r="AJ38" s="87">
        <v>0</v>
      </c>
      <c r="AK38" s="87">
        <v>0</v>
      </c>
      <c r="AL38" s="87">
        <v>0</v>
      </c>
      <c r="AM38" s="87">
        <v>0</v>
      </c>
      <c r="AN38" s="87">
        <f t="shared" si="6"/>
        <v>8</v>
      </c>
      <c r="AO38" s="87">
        <f t="shared" si="7"/>
        <v>8</v>
      </c>
      <c r="AP38" s="87">
        <f t="shared" si="8"/>
        <v>16</v>
      </c>
      <c r="AQ38" s="87">
        <v>2</v>
      </c>
      <c r="AR38" s="87">
        <v>1</v>
      </c>
      <c r="AS38" s="87">
        <v>0</v>
      </c>
      <c r="AT38" s="87">
        <v>6</v>
      </c>
      <c r="AU38" s="87">
        <v>2</v>
      </c>
      <c r="AV38" s="87">
        <v>4</v>
      </c>
      <c r="AW38" s="87">
        <v>0</v>
      </c>
      <c r="AX38" s="87">
        <v>0</v>
      </c>
      <c r="AY38" s="87">
        <v>0</v>
      </c>
      <c r="AZ38" s="87">
        <v>0</v>
      </c>
      <c r="BA38" s="87">
        <f t="shared" si="9"/>
        <v>8</v>
      </c>
      <c r="BB38" s="87">
        <f t="shared" si="10"/>
        <v>7</v>
      </c>
      <c r="BC38" s="87">
        <f t="shared" si="11"/>
        <v>15</v>
      </c>
      <c r="BD38" s="87">
        <v>1</v>
      </c>
      <c r="BE38" s="87">
        <v>2</v>
      </c>
      <c r="BF38" s="87">
        <v>1</v>
      </c>
      <c r="BG38" s="87">
        <v>6</v>
      </c>
      <c r="BH38" s="87">
        <v>0</v>
      </c>
      <c r="BI38" s="87">
        <v>3</v>
      </c>
      <c r="BJ38" s="87">
        <v>0</v>
      </c>
      <c r="BK38" s="87">
        <v>0</v>
      </c>
      <c r="BL38" s="87">
        <v>0</v>
      </c>
      <c r="BM38" s="87">
        <v>0</v>
      </c>
      <c r="BN38" s="87">
        <f t="shared" si="12"/>
        <v>8</v>
      </c>
      <c r="BO38" s="87">
        <f t="shared" si="13"/>
        <v>5</v>
      </c>
      <c r="BP38" s="87">
        <f t="shared" si="14"/>
        <v>13</v>
      </c>
      <c r="BQ38" s="87">
        <v>1</v>
      </c>
      <c r="BR38" s="87">
        <v>1</v>
      </c>
      <c r="BS38" s="87">
        <v>1</v>
      </c>
      <c r="BT38" s="87">
        <v>2</v>
      </c>
      <c r="BU38" s="87">
        <v>0</v>
      </c>
      <c r="BV38" s="87">
        <v>1</v>
      </c>
      <c r="BW38" s="87">
        <v>0</v>
      </c>
      <c r="BX38" s="87">
        <v>0</v>
      </c>
      <c r="BY38" s="87">
        <v>0</v>
      </c>
      <c r="BZ38" s="87">
        <v>0</v>
      </c>
      <c r="CA38" s="87">
        <v>4</v>
      </c>
      <c r="CB38" s="87">
        <v>2</v>
      </c>
      <c r="CC38" s="87">
        <v>6</v>
      </c>
      <c r="CD38" s="87">
        <v>1</v>
      </c>
      <c r="CE38" s="87">
        <v>0</v>
      </c>
      <c r="CF38" s="87">
        <v>1</v>
      </c>
      <c r="CG38" s="87">
        <v>5</v>
      </c>
      <c r="CH38" s="87">
        <v>0</v>
      </c>
      <c r="CI38" s="87">
        <v>2</v>
      </c>
      <c r="CJ38" s="87">
        <v>0</v>
      </c>
      <c r="CK38" s="87">
        <v>0</v>
      </c>
      <c r="CL38" s="87">
        <v>0</v>
      </c>
      <c r="CM38" s="87">
        <v>0</v>
      </c>
      <c r="CN38" s="87">
        <v>7</v>
      </c>
      <c r="CO38" s="87">
        <v>2</v>
      </c>
      <c r="CP38" s="87">
        <v>9</v>
      </c>
      <c r="CQ38" s="157">
        <v>1</v>
      </c>
      <c r="CR38" s="157">
        <v>3</v>
      </c>
      <c r="CS38" s="157">
        <v>0</v>
      </c>
      <c r="CT38" s="157">
        <v>7</v>
      </c>
      <c r="CU38" s="157">
        <v>0</v>
      </c>
      <c r="CV38" s="157">
        <v>1</v>
      </c>
      <c r="CW38" s="157"/>
      <c r="CX38" s="157">
        <v>0</v>
      </c>
      <c r="CY38" s="157"/>
      <c r="CZ38" s="157">
        <v>1</v>
      </c>
      <c r="DA38" s="157">
        <v>8</v>
      </c>
      <c r="DB38" s="157">
        <v>5</v>
      </c>
      <c r="DC38" s="157">
        <v>13</v>
      </c>
      <c r="DD38" s="118">
        <v>0</v>
      </c>
      <c r="DE38" s="118">
        <v>1</v>
      </c>
      <c r="DF38" s="118">
        <v>0</v>
      </c>
      <c r="DG38" s="118">
        <v>6</v>
      </c>
      <c r="DH38" s="118">
        <v>0</v>
      </c>
      <c r="DI38" s="118">
        <v>4</v>
      </c>
      <c r="DJ38" s="118">
        <v>0</v>
      </c>
      <c r="DK38" s="118">
        <v>0</v>
      </c>
      <c r="DL38" s="118">
        <v>0</v>
      </c>
      <c r="DM38" s="118">
        <v>0</v>
      </c>
      <c r="DN38" s="119">
        <v>6</v>
      </c>
      <c r="DO38" s="87">
        <v>5</v>
      </c>
      <c r="DP38" s="87">
        <v>11</v>
      </c>
      <c r="DQ38">
        <v>1</v>
      </c>
      <c r="DR38">
        <v>1</v>
      </c>
      <c r="DS38">
        <v>0</v>
      </c>
      <c r="DT38">
        <v>4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1</v>
      </c>
      <c r="EA38">
        <v>5</v>
      </c>
      <c r="EB38">
        <v>2</v>
      </c>
      <c r="EC38">
        <v>7</v>
      </c>
    </row>
    <row r="39" spans="2:133" x14ac:dyDescent="0.25">
      <c r="B39" s="87" t="s">
        <v>40</v>
      </c>
      <c r="C39" s="87" t="s">
        <v>40</v>
      </c>
      <c r="D39" s="87">
        <v>3</v>
      </c>
      <c r="E39" s="87">
        <v>1</v>
      </c>
      <c r="F39" s="87">
        <v>2</v>
      </c>
      <c r="G39" s="87">
        <v>8</v>
      </c>
      <c r="H39" s="87">
        <v>0</v>
      </c>
      <c r="I39" s="87">
        <v>6</v>
      </c>
      <c r="J39" s="87">
        <v>0</v>
      </c>
      <c r="K39" s="87">
        <v>0</v>
      </c>
      <c r="L39" s="87">
        <v>0</v>
      </c>
      <c r="M39" s="87">
        <v>0</v>
      </c>
      <c r="N39" s="87">
        <f t="shared" si="0"/>
        <v>13</v>
      </c>
      <c r="O39" s="87">
        <f t="shared" si="1"/>
        <v>7</v>
      </c>
      <c r="P39" s="87">
        <f t="shared" si="2"/>
        <v>20</v>
      </c>
      <c r="Q39" s="87">
        <v>7</v>
      </c>
      <c r="R39" s="87">
        <v>0</v>
      </c>
      <c r="S39" s="87">
        <v>5</v>
      </c>
      <c r="T39" s="87">
        <v>16</v>
      </c>
      <c r="U39" s="87">
        <v>1</v>
      </c>
      <c r="V39" s="87">
        <v>7</v>
      </c>
      <c r="W39" s="87">
        <v>0</v>
      </c>
      <c r="X39" s="87">
        <v>0</v>
      </c>
      <c r="Y39" s="87">
        <v>0</v>
      </c>
      <c r="Z39" s="87">
        <v>0</v>
      </c>
      <c r="AA39" s="87">
        <f t="shared" si="3"/>
        <v>28</v>
      </c>
      <c r="AB39" s="87">
        <f t="shared" si="4"/>
        <v>8</v>
      </c>
      <c r="AC39" s="87">
        <f t="shared" si="5"/>
        <v>36</v>
      </c>
      <c r="AD39" s="87">
        <v>7</v>
      </c>
      <c r="AE39" s="87">
        <v>2</v>
      </c>
      <c r="AF39" s="87">
        <v>7</v>
      </c>
      <c r="AG39" s="87">
        <v>12</v>
      </c>
      <c r="AH39" s="87">
        <v>3</v>
      </c>
      <c r="AI39" s="87">
        <v>7</v>
      </c>
      <c r="AJ39" s="87">
        <v>0</v>
      </c>
      <c r="AK39" s="87">
        <v>0</v>
      </c>
      <c r="AL39" s="87">
        <v>0</v>
      </c>
      <c r="AM39" s="87">
        <v>0</v>
      </c>
      <c r="AN39" s="87">
        <f t="shared" si="6"/>
        <v>26</v>
      </c>
      <c r="AO39" s="87">
        <f t="shared" si="7"/>
        <v>12</v>
      </c>
      <c r="AP39" s="87">
        <f t="shared" si="8"/>
        <v>38</v>
      </c>
      <c r="AQ39" s="87">
        <v>0</v>
      </c>
      <c r="AR39" s="87">
        <v>0</v>
      </c>
      <c r="AS39" s="87">
        <v>4</v>
      </c>
      <c r="AT39" s="87">
        <v>11</v>
      </c>
      <c r="AU39" s="87">
        <v>2</v>
      </c>
      <c r="AV39" s="87">
        <v>2</v>
      </c>
      <c r="AW39" s="87">
        <v>0</v>
      </c>
      <c r="AX39" s="87">
        <v>0</v>
      </c>
      <c r="AY39" s="87">
        <v>0</v>
      </c>
      <c r="AZ39" s="87">
        <v>1</v>
      </c>
      <c r="BA39" s="87">
        <f t="shared" si="9"/>
        <v>15</v>
      </c>
      <c r="BB39" s="87">
        <f t="shared" si="10"/>
        <v>4</v>
      </c>
      <c r="BC39" s="87">
        <f t="shared" si="11"/>
        <v>19</v>
      </c>
      <c r="BD39" s="87">
        <v>3</v>
      </c>
      <c r="BE39" s="87">
        <v>1</v>
      </c>
      <c r="BF39" s="87">
        <v>2</v>
      </c>
      <c r="BG39" s="87">
        <v>9</v>
      </c>
      <c r="BH39" s="87">
        <v>0</v>
      </c>
      <c r="BI39" s="87">
        <v>0</v>
      </c>
      <c r="BJ39" s="87">
        <v>0</v>
      </c>
      <c r="BK39" s="87">
        <v>0</v>
      </c>
      <c r="BL39" s="87">
        <v>0</v>
      </c>
      <c r="BM39" s="87">
        <v>0</v>
      </c>
      <c r="BN39" s="87">
        <f t="shared" si="12"/>
        <v>14</v>
      </c>
      <c r="BO39" s="87">
        <f t="shared" si="13"/>
        <v>1</v>
      </c>
      <c r="BP39" s="87">
        <f t="shared" si="14"/>
        <v>15</v>
      </c>
      <c r="BQ39" s="87">
        <v>3</v>
      </c>
      <c r="BR39" s="87">
        <v>3</v>
      </c>
      <c r="BS39" s="87">
        <v>3</v>
      </c>
      <c r="BT39" s="87">
        <v>7</v>
      </c>
      <c r="BU39" s="87">
        <v>0</v>
      </c>
      <c r="BV39" s="87">
        <v>2</v>
      </c>
      <c r="BW39" s="87">
        <v>0</v>
      </c>
      <c r="BX39" s="87">
        <v>0</v>
      </c>
      <c r="BY39" s="87">
        <v>0</v>
      </c>
      <c r="BZ39" s="87">
        <v>0</v>
      </c>
      <c r="CA39" s="87">
        <v>13</v>
      </c>
      <c r="CB39" s="87">
        <v>5</v>
      </c>
      <c r="CC39" s="87">
        <v>18</v>
      </c>
      <c r="CD39" s="87">
        <v>5</v>
      </c>
      <c r="CE39" s="87">
        <v>0</v>
      </c>
      <c r="CF39" s="87">
        <v>1</v>
      </c>
      <c r="CG39" s="87">
        <v>4</v>
      </c>
      <c r="CH39" s="87">
        <v>0</v>
      </c>
      <c r="CI39" s="87">
        <v>1</v>
      </c>
      <c r="CJ39" s="87">
        <v>0</v>
      </c>
      <c r="CK39" s="87">
        <v>0</v>
      </c>
      <c r="CL39" s="87">
        <v>0</v>
      </c>
      <c r="CM39" s="87">
        <v>0</v>
      </c>
      <c r="CN39" s="87">
        <v>10</v>
      </c>
      <c r="CO39" s="87">
        <v>1</v>
      </c>
      <c r="CP39" s="87">
        <v>11</v>
      </c>
      <c r="CQ39" s="157">
        <v>2</v>
      </c>
      <c r="CR39" s="157">
        <v>0</v>
      </c>
      <c r="CS39" s="157">
        <v>1</v>
      </c>
      <c r="CT39" s="157">
        <v>3</v>
      </c>
      <c r="CU39" s="157">
        <v>0</v>
      </c>
      <c r="CV39" s="157">
        <v>4</v>
      </c>
      <c r="CW39" s="157"/>
      <c r="CX39" s="157">
        <v>0</v>
      </c>
      <c r="CY39" s="157"/>
      <c r="CZ39" s="157">
        <v>0</v>
      </c>
      <c r="DA39" s="157">
        <v>6</v>
      </c>
      <c r="DB39" s="157">
        <v>4</v>
      </c>
      <c r="DC39" s="157">
        <v>10</v>
      </c>
      <c r="DD39" s="118">
        <v>3</v>
      </c>
      <c r="DE39" s="118">
        <v>0</v>
      </c>
      <c r="DF39" s="118">
        <v>4</v>
      </c>
      <c r="DG39" s="118">
        <v>4</v>
      </c>
      <c r="DH39" s="118">
        <v>1</v>
      </c>
      <c r="DI39" s="118">
        <v>1</v>
      </c>
      <c r="DJ39" s="118">
        <v>0</v>
      </c>
      <c r="DK39" s="118">
        <v>1</v>
      </c>
      <c r="DL39" s="118">
        <v>0</v>
      </c>
      <c r="DM39" s="118">
        <v>0</v>
      </c>
      <c r="DN39" s="119">
        <v>12</v>
      </c>
      <c r="DO39" s="87">
        <v>2</v>
      </c>
      <c r="DP39" s="87">
        <v>14</v>
      </c>
      <c r="DQ39">
        <v>1</v>
      </c>
      <c r="DR39">
        <v>1</v>
      </c>
      <c r="DS39">
        <v>5</v>
      </c>
      <c r="DT39">
        <v>12</v>
      </c>
      <c r="DU39">
        <v>1</v>
      </c>
      <c r="DV39">
        <v>5</v>
      </c>
      <c r="DW39">
        <v>0</v>
      </c>
      <c r="DX39">
        <v>0</v>
      </c>
      <c r="DY39">
        <v>0</v>
      </c>
      <c r="DZ39">
        <v>0</v>
      </c>
      <c r="EA39">
        <v>18</v>
      </c>
      <c r="EB39">
        <v>7</v>
      </c>
      <c r="EC39">
        <v>25</v>
      </c>
    </row>
    <row r="40" spans="2:133" x14ac:dyDescent="0.25">
      <c r="B40" s="87" t="s">
        <v>41</v>
      </c>
      <c r="C40" s="87" t="s">
        <v>41</v>
      </c>
      <c r="D40" s="87">
        <v>18</v>
      </c>
      <c r="E40" s="87">
        <v>6</v>
      </c>
      <c r="F40" s="87">
        <v>15</v>
      </c>
      <c r="G40" s="87">
        <v>91</v>
      </c>
      <c r="H40" s="87">
        <v>5</v>
      </c>
      <c r="I40" s="87">
        <v>35</v>
      </c>
      <c r="J40" s="87">
        <v>0</v>
      </c>
      <c r="K40" s="87">
        <v>3</v>
      </c>
      <c r="L40" s="87">
        <v>0</v>
      </c>
      <c r="M40" s="87">
        <v>1</v>
      </c>
      <c r="N40" s="87">
        <f t="shared" si="0"/>
        <v>124</v>
      </c>
      <c r="O40" s="87">
        <f t="shared" si="1"/>
        <v>46</v>
      </c>
      <c r="P40" s="87">
        <f t="shared" si="2"/>
        <v>170</v>
      </c>
      <c r="Q40" s="87">
        <v>16</v>
      </c>
      <c r="R40" s="87">
        <v>6</v>
      </c>
      <c r="S40" s="87">
        <v>14</v>
      </c>
      <c r="T40" s="87">
        <v>90</v>
      </c>
      <c r="U40" s="87">
        <v>5</v>
      </c>
      <c r="V40" s="87">
        <v>30</v>
      </c>
      <c r="W40" s="87">
        <v>0</v>
      </c>
      <c r="X40" s="87">
        <v>3</v>
      </c>
      <c r="Y40" s="87">
        <v>0</v>
      </c>
      <c r="Z40" s="87">
        <v>4</v>
      </c>
      <c r="AA40" s="87">
        <f t="shared" si="3"/>
        <v>120</v>
      </c>
      <c r="AB40" s="87">
        <f t="shared" si="4"/>
        <v>41</v>
      </c>
      <c r="AC40" s="87">
        <f t="shared" si="5"/>
        <v>161</v>
      </c>
      <c r="AD40" s="87">
        <v>19</v>
      </c>
      <c r="AE40" s="87">
        <v>9</v>
      </c>
      <c r="AF40" s="87">
        <v>17</v>
      </c>
      <c r="AG40" s="87">
        <v>86</v>
      </c>
      <c r="AH40" s="87">
        <v>7</v>
      </c>
      <c r="AI40" s="87">
        <v>32</v>
      </c>
      <c r="AJ40" s="87">
        <v>0</v>
      </c>
      <c r="AK40" s="87">
        <v>1</v>
      </c>
      <c r="AL40" s="87">
        <v>0</v>
      </c>
      <c r="AM40" s="87">
        <v>1</v>
      </c>
      <c r="AN40" s="87">
        <f t="shared" si="6"/>
        <v>122</v>
      </c>
      <c r="AO40" s="87">
        <f t="shared" si="7"/>
        <v>48</v>
      </c>
      <c r="AP40" s="87">
        <f t="shared" si="8"/>
        <v>170</v>
      </c>
      <c r="AQ40" s="87">
        <v>17</v>
      </c>
      <c r="AR40" s="87">
        <v>6</v>
      </c>
      <c r="AS40" s="87">
        <v>14</v>
      </c>
      <c r="AT40" s="87">
        <v>101</v>
      </c>
      <c r="AU40" s="87">
        <v>2</v>
      </c>
      <c r="AV40" s="87">
        <v>37</v>
      </c>
      <c r="AW40" s="87">
        <v>0</v>
      </c>
      <c r="AX40" s="87">
        <v>1</v>
      </c>
      <c r="AY40" s="87">
        <v>0</v>
      </c>
      <c r="AZ40" s="87">
        <v>2</v>
      </c>
      <c r="BA40" s="87">
        <f t="shared" si="9"/>
        <v>132</v>
      </c>
      <c r="BB40" s="87">
        <f t="shared" si="10"/>
        <v>45</v>
      </c>
      <c r="BC40" s="87">
        <f t="shared" si="11"/>
        <v>177</v>
      </c>
      <c r="BD40" s="87">
        <v>19</v>
      </c>
      <c r="BE40" s="87">
        <v>11</v>
      </c>
      <c r="BF40" s="87">
        <v>10</v>
      </c>
      <c r="BG40" s="87">
        <v>91</v>
      </c>
      <c r="BH40" s="87">
        <v>0</v>
      </c>
      <c r="BI40" s="87">
        <v>28</v>
      </c>
      <c r="BJ40" s="87">
        <v>0</v>
      </c>
      <c r="BK40" s="87">
        <v>3</v>
      </c>
      <c r="BL40" s="87">
        <v>0</v>
      </c>
      <c r="BM40" s="87">
        <v>0</v>
      </c>
      <c r="BN40" s="87">
        <f t="shared" si="12"/>
        <v>120</v>
      </c>
      <c r="BO40" s="87">
        <f t="shared" si="13"/>
        <v>39</v>
      </c>
      <c r="BP40" s="87">
        <f t="shared" si="14"/>
        <v>159</v>
      </c>
      <c r="BQ40" s="87">
        <v>19</v>
      </c>
      <c r="BR40" s="87">
        <v>7</v>
      </c>
      <c r="BS40" s="87">
        <v>5</v>
      </c>
      <c r="BT40" s="87">
        <v>103</v>
      </c>
      <c r="BU40" s="87">
        <v>4</v>
      </c>
      <c r="BV40" s="87">
        <v>23</v>
      </c>
      <c r="BW40" s="87">
        <v>0</v>
      </c>
      <c r="BX40" s="87">
        <v>4</v>
      </c>
      <c r="BY40" s="87">
        <v>0</v>
      </c>
      <c r="BZ40" s="87">
        <v>1</v>
      </c>
      <c r="CA40" s="87">
        <v>131</v>
      </c>
      <c r="CB40" s="87">
        <v>35</v>
      </c>
      <c r="CC40" s="87">
        <v>166</v>
      </c>
      <c r="CD40" s="87">
        <v>20</v>
      </c>
      <c r="CE40" s="87">
        <v>3</v>
      </c>
      <c r="CF40" s="87">
        <v>15</v>
      </c>
      <c r="CG40" s="87">
        <v>84</v>
      </c>
      <c r="CH40" s="87">
        <v>1</v>
      </c>
      <c r="CI40" s="87">
        <v>18</v>
      </c>
      <c r="CJ40" s="87">
        <v>1</v>
      </c>
      <c r="CK40" s="87">
        <v>3</v>
      </c>
      <c r="CL40" s="87">
        <v>0</v>
      </c>
      <c r="CM40" s="87">
        <v>2</v>
      </c>
      <c r="CN40" s="87">
        <v>123</v>
      </c>
      <c r="CO40" s="87">
        <v>24</v>
      </c>
      <c r="CP40" s="87">
        <v>147</v>
      </c>
      <c r="CQ40" s="157">
        <v>9</v>
      </c>
      <c r="CR40" s="157">
        <v>6</v>
      </c>
      <c r="CS40" s="157">
        <v>5</v>
      </c>
      <c r="CT40" s="157">
        <v>74</v>
      </c>
      <c r="CU40" s="157">
        <v>3</v>
      </c>
      <c r="CV40" s="157">
        <v>18</v>
      </c>
      <c r="CW40" s="157"/>
      <c r="CX40" s="157">
        <v>1</v>
      </c>
      <c r="CY40" s="157"/>
      <c r="CZ40" s="157">
        <v>2</v>
      </c>
      <c r="DA40" s="157">
        <v>89</v>
      </c>
      <c r="DB40" s="157">
        <v>29</v>
      </c>
      <c r="DC40" s="157">
        <v>118</v>
      </c>
      <c r="DD40" s="118">
        <v>13</v>
      </c>
      <c r="DE40" s="118">
        <v>5</v>
      </c>
      <c r="DF40" s="118">
        <v>18</v>
      </c>
      <c r="DG40" s="118">
        <v>73</v>
      </c>
      <c r="DH40" s="118">
        <v>2</v>
      </c>
      <c r="DI40" s="118">
        <v>27</v>
      </c>
      <c r="DJ40" s="118">
        <v>0</v>
      </c>
      <c r="DK40" s="118">
        <v>6</v>
      </c>
      <c r="DL40" s="118">
        <v>0</v>
      </c>
      <c r="DM40" s="118">
        <v>2</v>
      </c>
      <c r="DN40" s="119">
        <v>110</v>
      </c>
      <c r="DO40" s="87">
        <v>36</v>
      </c>
      <c r="DP40" s="87">
        <v>146</v>
      </c>
      <c r="DQ40">
        <v>18</v>
      </c>
      <c r="DR40">
        <v>10</v>
      </c>
      <c r="DS40">
        <v>9</v>
      </c>
      <c r="DT40">
        <v>63</v>
      </c>
      <c r="DU40">
        <v>2</v>
      </c>
      <c r="DV40">
        <v>29</v>
      </c>
      <c r="DW40">
        <v>0</v>
      </c>
      <c r="DX40">
        <v>4</v>
      </c>
      <c r="DY40">
        <v>0</v>
      </c>
      <c r="DZ40">
        <v>4</v>
      </c>
      <c r="EA40">
        <v>94</v>
      </c>
      <c r="EB40">
        <v>45</v>
      </c>
      <c r="EC40">
        <v>139</v>
      </c>
    </row>
    <row r="41" spans="2:133" x14ac:dyDescent="0.25">
      <c r="B41" s="87" t="s">
        <v>42</v>
      </c>
      <c r="C41" s="87" t="s">
        <v>42</v>
      </c>
      <c r="D41" s="87">
        <v>63</v>
      </c>
      <c r="E41" s="87">
        <v>44</v>
      </c>
      <c r="F41" s="87">
        <v>52</v>
      </c>
      <c r="G41" s="87">
        <v>240</v>
      </c>
      <c r="H41" s="87">
        <v>20</v>
      </c>
      <c r="I41" s="87">
        <v>142</v>
      </c>
      <c r="J41" s="87">
        <v>0</v>
      </c>
      <c r="K41" s="87">
        <v>3</v>
      </c>
      <c r="L41" s="87">
        <v>0</v>
      </c>
      <c r="M41" s="87">
        <v>7</v>
      </c>
      <c r="N41" s="87">
        <f t="shared" si="0"/>
        <v>355</v>
      </c>
      <c r="O41" s="87">
        <f t="shared" si="1"/>
        <v>206</v>
      </c>
      <c r="P41" s="87">
        <f t="shared" si="2"/>
        <v>561</v>
      </c>
      <c r="Q41" s="87">
        <v>64</v>
      </c>
      <c r="R41" s="87">
        <v>47</v>
      </c>
      <c r="S41" s="87">
        <v>44</v>
      </c>
      <c r="T41" s="87">
        <v>229</v>
      </c>
      <c r="U41" s="87">
        <v>14</v>
      </c>
      <c r="V41" s="87">
        <v>120</v>
      </c>
      <c r="W41" s="87">
        <v>0</v>
      </c>
      <c r="X41" s="87">
        <v>8</v>
      </c>
      <c r="Y41" s="87">
        <v>0</v>
      </c>
      <c r="Z41" s="87">
        <v>4</v>
      </c>
      <c r="AA41" s="87">
        <f t="shared" si="3"/>
        <v>337</v>
      </c>
      <c r="AB41" s="87">
        <f t="shared" si="4"/>
        <v>181</v>
      </c>
      <c r="AC41" s="87">
        <f t="shared" si="5"/>
        <v>518</v>
      </c>
      <c r="AD41" s="87">
        <v>59</v>
      </c>
      <c r="AE41" s="87">
        <v>27</v>
      </c>
      <c r="AF41" s="87">
        <v>31</v>
      </c>
      <c r="AG41" s="87">
        <v>198</v>
      </c>
      <c r="AH41" s="87">
        <v>12</v>
      </c>
      <c r="AI41" s="87">
        <v>139</v>
      </c>
      <c r="AJ41" s="87">
        <v>0</v>
      </c>
      <c r="AK41" s="87">
        <v>5</v>
      </c>
      <c r="AL41" s="87">
        <v>0</v>
      </c>
      <c r="AM41" s="87">
        <v>3</v>
      </c>
      <c r="AN41" s="87">
        <f t="shared" si="6"/>
        <v>288</v>
      </c>
      <c r="AO41" s="87">
        <f t="shared" si="7"/>
        <v>178</v>
      </c>
      <c r="AP41" s="87">
        <f t="shared" si="8"/>
        <v>466</v>
      </c>
      <c r="AQ41" s="87">
        <v>58</v>
      </c>
      <c r="AR41" s="87">
        <v>39</v>
      </c>
      <c r="AS41" s="87">
        <v>37</v>
      </c>
      <c r="AT41" s="87">
        <v>203</v>
      </c>
      <c r="AU41" s="87">
        <v>14</v>
      </c>
      <c r="AV41" s="87">
        <v>107</v>
      </c>
      <c r="AW41" s="87">
        <v>0</v>
      </c>
      <c r="AX41" s="87">
        <v>6</v>
      </c>
      <c r="AY41" s="87">
        <v>0</v>
      </c>
      <c r="AZ41" s="87">
        <v>9</v>
      </c>
      <c r="BA41" s="87">
        <f t="shared" si="9"/>
        <v>298</v>
      </c>
      <c r="BB41" s="87">
        <f t="shared" si="10"/>
        <v>160</v>
      </c>
      <c r="BC41" s="87">
        <f t="shared" si="11"/>
        <v>458</v>
      </c>
      <c r="BD41" s="87">
        <v>54</v>
      </c>
      <c r="BE41" s="87">
        <v>33</v>
      </c>
      <c r="BF41" s="87">
        <v>44</v>
      </c>
      <c r="BG41" s="87">
        <v>243</v>
      </c>
      <c r="BH41" s="87">
        <v>9</v>
      </c>
      <c r="BI41" s="87">
        <v>131</v>
      </c>
      <c r="BJ41" s="87">
        <v>0</v>
      </c>
      <c r="BK41" s="87">
        <v>6</v>
      </c>
      <c r="BL41" s="87">
        <v>0</v>
      </c>
      <c r="BM41" s="87">
        <v>5</v>
      </c>
      <c r="BN41" s="87">
        <f t="shared" si="12"/>
        <v>341</v>
      </c>
      <c r="BO41" s="87">
        <f t="shared" si="13"/>
        <v>173</v>
      </c>
      <c r="BP41" s="87">
        <f t="shared" si="14"/>
        <v>514</v>
      </c>
      <c r="BQ41" s="87">
        <v>86</v>
      </c>
      <c r="BR41" s="87">
        <v>32</v>
      </c>
      <c r="BS41" s="87">
        <v>37</v>
      </c>
      <c r="BT41" s="87">
        <v>258</v>
      </c>
      <c r="BU41" s="87">
        <v>9</v>
      </c>
      <c r="BV41" s="87">
        <v>171</v>
      </c>
      <c r="BW41" s="87">
        <v>0</v>
      </c>
      <c r="BX41" s="87">
        <v>5</v>
      </c>
      <c r="BY41" s="87">
        <v>0</v>
      </c>
      <c r="BZ41" s="87">
        <v>9</v>
      </c>
      <c r="CA41" s="87">
        <v>386</v>
      </c>
      <c r="CB41" s="87">
        <v>221</v>
      </c>
      <c r="CC41" s="87">
        <v>607</v>
      </c>
      <c r="CD41" s="87">
        <v>58</v>
      </c>
      <c r="CE41" s="87">
        <v>49</v>
      </c>
      <c r="CF41" s="87">
        <v>34</v>
      </c>
      <c r="CG41" s="87">
        <v>232</v>
      </c>
      <c r="CH41" s="87">
        <v>6</v>
      </c>
      <c r="CI41" s="87">
        <v>134</v>
      </c>
      <c r="CJ41" s="87">
        <v>0</v>
      </c>
      <c r="CK41" s="87">
        <v>9</v>
      </c>
      <c r="CL41" s="87">
        <v>0</v>
      </c>
      <c r="CM41" s="87">
        <v>16</v>
      </c>
      <c r="CN41" s="87">
        <v>333</v>
      </c>
      <c r="CO41" s="87">
        <v>205</v>
      </c>
      <c r="CP41" s="87">
        <v>538</v>
      </c>
      <c r="CQ41" s="157">
        <v>42</v>
      </c>
      <c r="CR41" s="157">
        <v>37</v>
      </c>
      <c r="CS41" s="157">
        <v>35</v>
      </c>
      <c r="CT41" s="157">
        <v>229</v>
      </c>
      <c r="CU41" s="157">
        <v>7</v>
      </c>
      <c r="CV41" s="157">
        <v>119</v>
      </c>
      <c r="CW41" s="157"/>
      <c r="CX41" s="157">
        <v>10</v>
      </c>
      <c r="CY41" s="157"/>
      <c r="CZ41" s="157">
        <v>12</v>
      </c>
      <c r="DA41" s="157">
        <v>316</v>
      </c>
      <c r="DB41" s="157">
        <v>175</v>
      </c>
      <c r="DC41" s="157">
        <v>491</v>
      </c>
      <c r="DD41" s="118">
        <v>64</v>
      </c>
      <c r="DE41" s="118">
        <v>34</v>
      </c>
      <c r="DF41" s="118">
        <v>25</v>
      </c>
      <c r="DG41" s="118">
        <v>232</v>
      </c>
      <c r="DH41" s="118">
        <v>13</v>
      </c>
      <c r="DI41" s="118">
        <v>114</v>
      </c>
      <c r="DJ41" s="118">
        <v>0</v>
      </c>
      <c r="DK41" s="118">
        <v>6</v>
      </c>
      <c r="DL41" s="118">
        <v>0</v>
      </c>
      <c r="DM41" s="118">
        <v>9</v>
      </c>
      <c r="DN41" s="119">
        <v>327</v>
      </c>
      <c r="DO41" s="87">
        <v>170</v>
      </c>
      <c r="DP41" s="87">
        <v>497</v>
      </c>
      <c r="DQ41">
        <v>60</v>
      </c>
      <c r="DR41">
        <v>27</v>
      </c>
      <c r="DS41">
        <v>24</v>
      </c>
      <c r="DT41">
        <v>224</v>
      </c>
      <c r="DU41">
        <v>7</v>
      </c>
      <c r="DV41">
        <v>114</v>
      </c>
      <c r="DW41">
        <v>0</v>
      </c>
      <c r="DX41">
        <v>2</v>
      </c>
      <c r="DY41">
        <v>0</v>
      </c>
      <c r="DZ41">
        <v>7</v>
      </c>
      <c r="EA41">
        <v>310</v>
      </c>
      <c r="EB41">
        <v>155</v>
      </c>
      <c r="EC41">
        <v>465</v>
      </c>
    </row>
    <row r="42" spans="2:133" x14ac:dyDescent="0.25">
      <c r="B42" s="87" t="s">
        <v>43</v>
      </c>
      <c r="C42" s="87" t="s">
        <v>44</v>
      </c>
      <c r="D42" s="87">
        <v>5</v>
      </c>
      <c r="E42" s="87">
        <v>3</v>
      </c>
      <c r="F42" s="87">
        <v>3</v>
      </c>
      <c r="G42" s="87">
        <v>17</v>
      </c>
      <c r="H42" s="87">
        <v>2</v>
      </c>
      <c r="I42" s="87">
        <v>9</v>
      </c>
      <c r="J42" s="87">
        <v>0</v>
      </c>
      <c r="K42" s="87">
        <v>1</v>
      </c>
      <c r="L42" s="87">
        <v>0</v>
      </c>
      <c r="M42" s="87">
        <v>0</v>
      </c>
      <c r="N42" s="87">
        <f t="shared" si="0"/>
        <v>25</v>
      </c>
      <c r="O42" s="87">
        <f t="shared" si="1"/>
        <v>14</v>
      </c>
      <c r="P42" s="87">
        <f t="shared" si="2"/>
        <v>39</v>
      </c>
      <c r="Q42" s="87">
        <v>1</v>
      </c>
      <c r="R42" s="87">
        <v>3</v>
      </c>
      <c r="S42" s="87">
        <v>3</v>
      </c>
      <c r="T42" s="87">
        <v>13</v>
      </c>
      <c r="U42" s="87">
        <v>2</v>
      </c>
      <c r="V42" s="87">
        <v>10</v>
      </c>
      <c r="W42" s="87">
        <v>0</v>
      </c>
      <c r="X42" s="87">
        <v>1</v>
      </c>
      <c r="Y42" s="87">
        <v>0</v>
      </c>
      <c r="Z42" s="87">
        <v>0</v>
      </c>
      <c r="AA42" s="87">
        <f t="shared" si="3"/>
        <v>17</v>
      </c>
      <c r="AB42" s="87">
        <f t="shared" si="4"/>
        <v>15</v>
      </c>
      <c r="AC42" s="87">
        <f t="shared" si="5"/>
        <v>32</v>
      </c>
      <c r="AD42" s="87">
        <v>3</v>
      </c>
      <c r="AE42" s="87">
        <v>2</v>
      </c>
      <c r="AF42" s="87">
        <v>3</v>
      </c>
      <c r="AG42" s="87">
        <v>12</v>
      </c>
      <c r="AH42" s="87">
        <v>1</v>
      </c>
      <c r="AI42" s="87">
        <v>8</v>
      </c>
      <c r="AJ42" s="87">
        <v>0</v>
      </c>
      <c r="AK42" s="87">
        <v>0</v>
      </c>
      <c r="AL42" s="87">
        <v>0</v>
      </c>
      <c r="AM42" s="87">
        <v>2</v>
      </c>
      <c r="AN42" s="87">
        <f t="shared" si="6"/>
        <v>18</v>
      </c>
      <c r="AO42" s="87">
        <f t="shared" si="7"/>
        <v>11</v>
      </c>
      <c r="AP42" s="87">
        <f t="shared" si="8"/>
        <v>29</v>
      </c>
      <c r="AQ42" s="87">
        <v>2</v>
      </c>
      <c r="AR42" s="87">
        <v>2</v>
      </c>
      <c r="AS42" s="87">
        <v>1</v>
      </c>
      <c r="AT42" s="87">
        <v>9</v>
      </c>
      <c r="AU42" s="87">
        <v>3</v>
      </c>
      <c r="AV42" s="87">
        <v>4</v>
      </c>
      <c r="AW42" s="87">
        <v>0</v>
      </c>
      <c r="AX42" s="87">
        <v>1</v>
      </c>
      <c r="AY42" s="87">
        <v>0</v>
      </c>
      <c r="AZ42" s="87">
        <v>1</v>
      </c>
      <c r="BA42" s="87">
        <f t="shared" si="9"/>
        <v>12</v>
      </c>
      <c r="BB42" s="87">
        <f t="shared" si="10"/>
        <v>9</v>
      </c>
      <c r="BC42" s="87">
        <f t="shared" si="11"/>
        <v>21</v>
      </c>
      <c r="BD42" s="87">
        <v>3</v>
      </c>
      <c r="BE42" s="87">
        <v>1</v>
      </c>
      <c r="BF42" s="87">
        <v>2</v>
      </c>
      <c r="BG42" s="87">
        <v>15</v>
      </c>
      <c r="BH42" s="87">
        <v>1</v>
      </c>
      <c r="BI42" s="87">
        <v>8</v>
      </c>
      <c r="BJ42" s="87">
        <v>0</v>
      </c>
      <c r="BK42" s="87">
        <v>0</v>
      </c>
      <c r="BL42" s="87">
        <v>0</v>
      </c>
      <c r="BM42" s="87">
        <v>0</v>
      </c>
      <c r="BN42" s="87">
        <f t="shared" si="12"/>
        <v>20</v>
      </c>
      <c r="BO42" s="87">
        <f t="shared" si="13"/>
        <v>10</v>
      </c>
      <c r="BP42" s="87">
        <f t="shared" si="14"/>
        <v>30</v>
      </c>
      <c r="BQ42" s="87">
        <v>5</v>
      </c>
      <c r="BR42" s="87">
        <v>0</v>
      </c>
      <c r="BS42" s="87">
        <v>3</v>
      </c>
      <c r="BT42" s="87">
        <v>16</v>
      </c>
      <c r="BU42" s="87">
        <v>2</v>
      </c>
      <c r="BV42" s="87">
        <v>6</v>
      </c>
      <c r="BW42" s="87">
        <v>0</v>
      </c>
      <c r="BX42" s="87">
        <v>1</v>
      </c>
      <c r="BY42" s="87">
        <v>0</v>
      </c>
      <c r="BZ42" s="87">
        <v>0</v>
      </c>
      <c r="CA42" s="87">
        <v>25</v>
      </c>
      <c r="CB42" s="87">
        <v>8</v>
      </c>
      <c r="CC42" s="87">
        <v>33</v>
      </c>
      <c r="CD42" s="87">
        <v>3</v>
      </c>
      <c r="CE42" s="87">
        <v>3</v>
      </c>
      <c r="CF42" s="87">
        <v>2</v>
      </c>
      <c r="CG42" s="87">
        <v>15</v>
      </c>
      <c r="CH42" s="87">
        <v>0</v>
      </c>
      <c r="CI42" s="87">
        <v>3</v>
      </c>
      <c r="CJ42" s="87">
        <v>0</v>
      </c>
      <c r="CK42" s="87">
        <v>2</v>
      </c>
      <c r="CL42" s="87">
        <v>0</v>
      </c>
      <c r="CM42" s="87">
        <v>1</v>
      </c>
      <c r="CN42" s="87">
        <v>22</v>
      </c>
      <c r="CO42" s="87">
        <v>7</v>
      </c>
      <c r="CP42" s="87">
        <v>29</v>
      </c>
      <c r="CQ42" s="158">
        <v>4</v>
      </c>
      <c r="CR42" s="158">
        <v>1</v>
      </c>
      <c r="CS42" s="157">
        <v>1</v>
      </c>
      <c r="CT42" s="157">
        <v>7</v>
      </c>
      <c r="CU42" s="157">
        <v>0</v>
      </c>
      <c r="CV42" s="157">
        <v>4</v>
      </c>
      <c r="CW42" s="157"/>
      <c r="CX42" s="157">
        <v>0</v>
      </c>
      <c r="CY42" s="157"/>
      <c r="CZ42" s="157">
        <v>1</v>
      </c>
      <c r="DA42" s="157">
        <v>12</v>
      </c>
      <c r="DB42" s="157">
        <v>6</v>
      </c>
      <c r="DC42" s="157">
        <v>18</v>
      </c>
      <c r="DD42" s="118">
        <v>4</v>
      </c>
      <c r="DE42" s="118">
        <v>0</v>
      </c>
      <c r="DF42" s="118">
        <v>5</v>
      </c>
      <c r="DG42" s="118">
        <v>5</v>
      </c>
      <c r="DH42" s="118">
        <v>1</v>
      </c>
      <c r="DI42" s="118">
        <v>6</v>
      </c>
      <c r="DJ42" s="118">
        <v>0</v>
      </c>
      <c r="DK42" s="118">
        <v>1</v>
      </c>
      <c r="DL42" s="118">
        <v>0</v>
      </c>
      <c r="DM42" s="118">
        <v>0</v>
      </c>
      <c r="DN42" s="119">
        <v>15</v>
      </c>
      <c r="DO42" s="87">
        <v>7</v>
      </c>
      <c r="DP42" s="87">
        <v>22</v>
      </c>
      <c r="DQ42">
        <v>4</v>
      </c>
      <c r="DR42">
        <v>4</v>
      </c>
      <c r="DS42">
        <v>2</v>
      </c>
      <c r="DT42">
        <v>7</v>
      </c>
      <c r="DU42">
        <v>1</v>
      </c>
      <c r="DV42">
        <v>5</v>
      </c>
      <c r="DW42">
        <v>0</v>
      </c>
      <c r="DX42">
        <v>1</v>
      </c>
      <c r="DY42">
        <v>0</v>
      </c>
      <c r="DZ42">
        <v>2</v>
      </c>
      <c r="EA42">
        <v>14</v>
      </c>
      <c r="EB42">
        <v>12</v>
      </c>
      <c r="EC42">
        <v>26</v>
      </c>
    </row>
    <row r="43" spans="2:133" x14ac:dyDescent="0.25">
      <c r="C43" s="87" t="s">
        <v>45</v>
      </c>
      <c r="D43" s="87">
        <v>30</v>
      </c>
      <c r="E43" s="87">
        <v>19</v>
      </c>
      <c r="F43" s="87">
        <v>12</v>
      </c>
      <c r="G43" s="87">
        <v>126</v>
      </c>
      <c r="H43" s="87">
        <v>2</v>
      </c>
      <c r="I43" s="87">
        <v>65</v>
      </c>
      <c r="J43" s="87">
        <v>0</v>
      </c>
      <c r="K43" s="87">
        <v>4</v>
      </c>
      <c r="L43" s="87">
        <v>0</v>
      </c>
      <c r="M43" s="87">
        <v>2</v>
      </c>
      <c r="N43" s="87">
        <f t="shared" si="0"/>
        <v>168</v>
      </c>
      <c r="O43" s="87">
        <f t="shared" si="1"/>
        <v>86</v>
      </c>
      <c r="P43" s="87">
        <f t="shared" si="2"/>
        <v>254</v>
      </c>
      <c r="Q43" s="87">
        <v>41</v>
      </c>
      <c r="R43" s="87">
        <v>23</v>
      </c>
      <c r="S43" s="87">
        <v>20</v>
      </c>
      <c r="T43" s="87">
        <v>135</v>
      </c>
      <c r="U43" s="87">
        <v>8</v>
      </c>
      <c r="V43" s="87">
        <v>65</v>
      </c>
      <c r="W43" s="87">
        <v>0</v>
      </c>
      <c r="X43" s="87">
        <v>5</v>
      </c>
      <c r="Y43" s="87">
        <v>0</v>
      </c>
      <c r="Z43" s="87">
        <v>0</v>
      </c>
      <c r="AA43" s="87">
        <f t="shared" si="3"/>
        <v>196</v>
      </c>
      <c r="AB43" s="87">
        <f t="shared" si="4"/>
        <v>96</v>
      </c>
      <c r="AC43" s="87">
        <f t="shared" si="5"/>
        <v>292</v>
      </c>
      <c r="AD43" s="87">
        <v>28</v>
      </c>
      <c r="AE43" s="87">
        <v>16</v>
      </c>
      <c r="AF43" s="87">
        <v>10</v>
      </c>
      <c r="AG43" s="87">
        <v>131</v>
      </c>
      <c r="AH43" s="87">
        <v>0</v>
      </c>
      <c r="AI43" s="87">
        <v>54</v>
      </c>
      <c r="AJ43" s="87">
        <v>0</v>
      </c>
      <c r="AK43" s="87">
        <v>4</v>
      </c>
      <c r="AL43" s="87">
        <v>0</v>
      </c>
      <c r="AM43" s="87">
        <v>4</v>
      </c>
      <c r="AN43" s="87">
        <f t="shared" si="6"/>
        <v>169</v>
      </c>
      <c r="AO43" s="87">
        <f t="shared" si="7"/>
        <v>70</v>
      </c>
      <c r="AP43" s="87">
        <f t="shared" si="8"/>
        <v>239</v>
      </c>
      <c r="AQ43" s="87">
        <v>35</v>
      </c>
      <c r="AR43" s="87">
        <v>14</v>
      </c>
      <c r="AS43" s="87">
        <v>16</v>
      </c>
      <c r="AT43" s="87">
        <v>135</v>
      </c>
      <c r="AU43" s="87">
        <v>3</v>
      </c>
      <c r="AV43" s="87">
        <v>67</v>
      </c>
      <c r="AW43" s="87">
        <v>0</v>
      </c>
      <c r="AX43" s="87">
        <v>1</v>
      </c>
      <c r="AY43" s="87">
        <v>0</v>
      </c>
      <c r="AZ43" s="87">
        <v>2</v>
      </c>
      <c r="BA43" s="87">
        <f t="shared" si="9"/>
        <v>186</v>
      </c>
      <c r="BB43" s="87">
        <f t="shared" si="10"/>
        <v>84</v>
      </c>
      <c r="BC43" s="87">
        <f t="shared" si="11"/>
        <v>270</v>
      </c>
      <c r="BD43" s="87">
        <v>31</v>
      </c>
      <c r="BE43" s="87">
        <v>20</v>
      </c>
      <c r="BF43" s="87">
        <v>21</v>
      </c>
      <c r="BG43" s="87">
        <v>137</v>
      </c>
      <c r="BH43" s="87">
        <v>9</v>
      </c>
      <c r="BI43" s="87">
        <v>60</v>
      </c>
      <c r="BJ43" s="87">
        <v>0</v>
      </c>
      <c r="BK43" s="87">
        <v>4</v>
      </c>
      <c r="BL43" s="87">
        <v>0</v>
      </c>
      <c r="BM43" s="87">
        <v>4</v>
      </c>
      <c r="BN43" s="87">
        <f t="shared" si="12"/>
        <v>189</v>
      </c>
      <c r="BO43" s="87">
        <f t="shared" si="13"/>
        <v>89</v>
      </c>
      <c r="BP43" s="87">
        <f t="shared" si="14"/>
        <v>278</v>
      </c>
      <c r="BQ43" s="87">
        <v>36</v>
      </c>
      <c r="BR43" s="87">
        <v>12</v>
      </c>
      <c r="BS43" s="87">
        <v>16</v>
      </c>
      <c r="BT43" s="87">
        <v>125</v>
      </c>
      <c r="BU43" s="87">
        <v>4</v>
      </c>
      <c r="BV43" s="87">
        <v>48</v>
      </c>
      <c r="BW43" s="87">
        <v>0</v>
      </c>
      <c r="BX43" s="87">
        <v>4</v>
      </c>
      <c r="BY43" s="87">
        <v>0</v>
      </c>
      <c r="BZ43" s="87">
        <v>4</v>
      </c>
      <c r="CA43" s="87">
        <v>181</v>
      </c>
      <c r="CB43" s="87">
        <v>68</v>
      </c>
      <c r="CC43" s="87">
        <v>249</v>
      </c>
      <c r="CD43" s="87">
        <v>34</v>
      </c>
      <c r="CE43" s="87">
        <v>14</v>
      </c>
      <c r="CF43" s="87">
        <v>14</v>
      </c>
      <c r="CG43" s="87">
        <v>90</v>
      </c>
      <c r="CH43" s="87">
        <v>3</v>
      </c>
      <c r="CI43" s="87">
        <v>40</v>
      </c>
      <c r="CJ43" s="87">
        <v>0</v>
      </c>
      <c r="CK43" s="87">
        <v>2</v>
      </c>
      <c r="CL43" s="87">
        <v>0</v>
      </c>
      <c r="CM43" s="87">
        <v>2</v>
      </c>
      <c r="CN43" s="87">
        <v>140</v>
      </c>
      <c r="CO43" s="87">
        <v>59</v>
      </c>
      <c r="CP43" s="87">
        <v>199</v>
      </c>
      <c r="CQ43" s="158">
        <v>29</v>
      </c>
      <c r="CR43" s="158">
        <v>12</v>
      </c>
      <c r="CS43" s="157">
        <v>16</v>
      </c>
      <c r="CT43" s="157">
        <v>91</v>
      </c>
      <c r="CU43" s="157">
        <v>4</v>
      </c>
      <c r="CV43" s="157">
        <v>40</v>
      </c>
      <c r="CW43" s="157"/>
      <c r="CX43" s="157">
        <v>2</v>
      </c>
      <c r="CY43" s="157"/>
      <c r="CZ43" s="157">
        <v>2</v>
      </c>
      <c r="DA43" s="157">
        <v>138</v>
      </c>
      <c r="DB43" s="157">
        <v>58</v>
      </c>
      <c r="DC43" s="157">
        <v>196</v>
      </c>
      <c r="DD43" s="118">
        <v>33</v>
      </c>
      <c r="DE43" s="118">
        <v>14</v>
      </c>
      <c r="DF43" s="118">
        <v>5</v>
      </c>
      <c r="DG43" s="118">
        <v>108</v>
      </c>
      <c r="DH43" s="118">
        <v>3</v>
      </c>
      <c r="DI43" s="118">
        <v>34</v>
      </c>
      <c r="DJ43" s="118">
        <v>0</v>
      </c>
      <c r="DK43" s="118">
        <v>4</v>
      </c>
      <c r="DL43" s="118">
        <v>0</v>
      </c>
      <c r="DM43" s="118">
        <v>3</v>
      </c>
      <c r="DN43" s="119">
        <v>150</v>
      </c>
      <c r="DO43" s="87">
        <v>54</v>
      </c>
      <c r="DP43" s="87">
        <v>204</v>
      </c>
      <c r="DQ43">
        <v>33</v>
      </c>
      <c r="DR43">
        <v>8</v>
      </c>
      <c r="DS43">
        <v>10</v>
      </c>
      <c r="DT43">
        <v>117</v>
      </c>
      <c r="DU43">
        <v>5</v>
      </c>
      <c r="DV43">
        <v>29</v>
      </c>
      <c r="DW43">
        <v>0</v>
      </c>
      <c r="DX43">
        <v>7</v>
      </c>
      <c r="DY43">
        <v>0</v>
      </c>
      <c r="DZ43">
        <v>4</v>
      </c>
      <c r="EA43">
        <v>167</v>
      </c>
      <c r="EB43">
        <v>46</v>
      </c>
      <c r="EC43">
        <v>213</v>
      </c>
    </row>
    <row r="44" spans="2:133" x14ac:dyDescent="0.25">
      <c r="C44" s="87" t="s">
        <v>46</v>
      </c>
      <c r="D44" s="87">
        <v>17</v>
      </c>
      <c r="E44" s="87">
        <v>33</v>
      </c>
      <c r="F44" s="87">
        <v>15</v>
      </c>
      <c r="G44" s="87">
        <v>96</v>
      </c>
      <c r="H44" s="87">
        <v>20</v>
      </c>
      <c r="I44" s="87">
        <v>98</v>
      </c>
      <c r="J44" s="87">
        <v>0</v>
      </c>
      <c r="K44" s="87">
        <v>0</v>
      </c>
      <c r="L44" s="87">
        <v>0</v>
      </c>
      <c r="M44" s="87">
        <v>2</v>
      </c>
      <c r="N44" s="87">
        <f t="shared" si="0"/>
        <v>128</v>
      </c>
      <c r="O44" s="87">
        <f t="shared" si="1"/>
        <v>151</v>
      </c>
      <c r="P44" s="87">
        <f t="shared" si="2"/>
        <v>279</v>
      </c>
      <c r="Q44" s="87">
        <v>18</v>
      </c>
      <c r="R44" s="87">
        <v>25</v>
      </c>
      <c r="S44" s="87">
        <v>16</v>
      </c>
      <c r="T44" s="87">
        <v>84</v>
      </c>
      <c r="U44" s="87">
        <v>7</v>
      </c>
      <c r="V44" s="87">
        <v>89</v>
      </c>
      <c r="W44" s="87">
        <v>0</v>
      </c>
      <c r="X44" s="87">
        <v>2</v>
      </c>
      <c r="Y44" s="87">
        <v>0</v>
      </c>
      <c r="Z44" s="87">
        <v>3</v>
      </c>
      <c r="AA44" s="87">
        <f t="shared" si="3"/>
        <v>118</v>
      </c>
      <c r="AB44" s="87">
        <f t="shared" si="4"/>
        <v>121</v>
      </c>
      <c r="AC44" s="87">
        <f t="shared" si="5"/>
        <v>239</v>
      </c>
      <c r="AD44" s="87">
        <v>12</v>
      </c>
      <c r="AE44" s="87">
        <v>16</v>
      </c>
      <c r="AF44" s="87">
        <v>12</v>
      </c>
      <c r="AG44" s="87">
        <v>66</v>
      </c>
      <c r="AH44" s="87">
        <v>5</v>
      </c>
      <c r="AI44" s="87">
        <v>96</v>
      </c>
      <c r="AJ44" s="87">
        <v>0</v>
      </c>
      <c r="AK44" s="87">
        <v>5</v>
      </c>
      <c r="AL44" s="87">
        <v>0</v>
      </c>
      <c r="AM44" s="87">
        <v>2</v>
      </c>
      <c r="AN44" s="87">
        <f t="shared" si="6"/>
        <v>90</v>
      </c>
      <c r="AO44" s="87">
        <f t="shared" si="7"/>
        <v>117</v>
      </c>
      <c r="AP44" s="87">
        <f t="shared" si="8"/>
        <v>207</v>
      </c>
      <c r="AQ44" s="87">
        <v>15</v>
      </c>
      <c r="AR44" s="87">
        <v>17</v>
      </c>
      <c r="AS44" s="87">
        <v>10</v>
      </c>
      <c r="AT44" s="87">
        <v>50</v>
      </c>
      <c r="AU44" s="87">
        <v>0</v>
      </c>
      <c r="AV44" s="87">
        <v>77</v>
      </c>
      <c r="AW44" s="87">
        <v>0</v>
      </c>
      <c r="AX44" s="87">
        <v>1</v>
      </c>
      <c r="AY44" s="87">
        <v>0</v>
      </c>
      <c r="AZ44" s="87">
        <v>3</v>
      </c>
      <c r="BA44" s="87">
        <f t="shared" si="9"/>
        <v>75</v>
      </c>
      <c r="BB44" s="87">
        <f t="shared" si="10"/>
        <v>94</v>
      </c>
      <c r="BC44" s="87">
        <f t="shared" si="11"/>
        <v>169</v>
      </c>
      <c r="BD44" s="87">
        <v>10</v>
      </c>
      <c r="BE44" s="87">
        <v>10</v>
      </c>
      <c r="BF44" s="87">
        <v>7</v>
      </c>
      <c r="BG44" s="87">
        <v>60</v>
      </c>
      <c r="BH44" s="87">
        <v>3</v>
      </c>
      <c r="BI44" s="87">
        <v>69</v>
      </c>
      <c r="BJ44" s="87">
        <v>0</v>
      </c>
      <c r="BK44" s="87">
        <v>0</v>
      </c>
      <c r="BL44" s="87">
        <v>0</v>
      </c>
      <c r="BM44" s="87">
        <v>0</v>
      </c>
      <c r="BN44" s="87">
        <f t="shared" si="12"/>
        <v>77</v>
      </c>
      <c r="BO44" s="87">
        <f t="shared" si="13"/>
        <v>82</v>
      </c>
      <c r="BP44" s="87">
        <f t="shared" si="14"/>
        <v>159</v>
      </c>
      <c r="BQ44" s="87">
        <v>20</v>
      </c>
      <c r="BR44" s="87">
        <v>20</v>
      </c>
      <c r="BS44" s="87">
        <v>9</v>
      </c>
      <c r="BT44" s="87">
        <v>72</v>
      </c>
      <c r="BU44" s="87">
        <v>7</v>
      </c>
      <c r="BV44" s="87">
        <v>84</v>
      </c>
      <c r="BW44" s="87">
        <v>0</v>
      </c>
      <c r="BX44" s="87">
        <v>0</v>
      </c>
      <c r="BY44" s="87">
        <v>0</v>
      </c>
      <c r="BZ44" s="87">
        <v>2</v>
      </c>
      <c r="CA44" s="87">
        <v>101</v>
      </c>
      <c r="CB44" s="87">
        <v>113</v>
      </c>
      <c r="CC44" s="87">
        <v>214</v>
      </c>
      <c r="CD44" s="87">
        <v>13</v>
      </c>
      <c r="CE44" s="87">
        <v>13</v>
      </c>
      <c r="CF44" s="87">
        <v>5</v>
      </c>
      <c r="CG44" s="87">
        <v>71</v>
      </c>
      <c r="CH44" s="87">
        <v>1</v>
      </c>
      <c r="CI44" s="87">
        <v>64</v>
      </c>
      <c r="CJ44" s="87">
        <v>0</v>
      </c>
      <c r="CK44" s="87">
        <v>1</v>
      </c>
      <c r="CL44" s="87">
        <v>0</v>
      </c>
      <c r="CM44" s="87">
        <v>1</v>
      </c>
      <c r="CN44" s="87">
        <v>90</v>
      </c>
      <c r="CO44" s="87">
        <v>79</v>
      </c>
      <c r="CP44" s="87">
        <v>169</v>
      </c>
      <c r="CQ44" s="158">
        <v>7</v>
      </c>
      <c r="CR44" s="158">
        <v>13</v>
      </c>
      <c r="CS44" s="157">
        <v>4</v>
      </c>
      <c r="CT44" s="157">
        <v>57</v>
      </c>
      <c r="CU44" s="157">
        <v>0</v>
      </c>
      <c r="CV44" s="157">
        <v>51</v>
      </c>
      <c r="CW44" s="157"/>
      <c r="CX44" s="157">
        <v>4</v>
      </c>
      <c r="CY44" s="157"/>
      <c r="CZ44" s="157">
        <v>1</v>
      </c>
      <c r="DA44" s="157">
        <v>72</v>
      </c>
      <c r="DB44" s="157">
        <v>65</v>
      </c>
      <c r="DC44" s="157">
        <v>137</v>
      </c>
      <c r="DD44" s="118">
        <v>10</v>
      </c>
      <c r="DE44" s="118">
        <v>12</v>
      </c>
      <c r="DF44" s="118">
        <v>2</v>
      </c>
      <c r="DG44" s="118">
        <v>49</v>
      </c>
      <c r="DH44" s="118">
        <v>1</v>
      </c>
      <c r="DI44" s="118">
        <v>37</v>
      </c>
      <c r="DJ44" s="118">
        <v>0</v>
      </c>
      <c r="DK44" s="118">
        <v>2</v>
      </c>
      <c r="DL44" s="118">
        <v>0</v>
      </c>
      <c r="DM44" s="118">
        <v>1</v>
      </c>
      <c r="DN44" s="119">
        <v>63</v>
      </c>
      <c r="DO44" s="87">
        <v>51</v>
      </c>
      <c r="DP44" s="87">
        <v>114</v>
      </c>
      <c r="DQ44">
        <v>12</v>
      </c>
      <c r="DR44">
        <v>1</v>
      </c>
      <c r="DS44">
        <v>7</v>
      </c>
      <c r="DT44">
        <v>67</v>
      </c>
      <c r="DU44">
        <v>0</v>
      </c>
      <c r="DV44">
        <v>44</v>
      </c>
      <c r="DW44">
        <v>0</v>
      </c>
      <c r="DX44">
        <v>1</v>
      </c>
      <c r="DY44">
        <v>0</v>
      </c>
      <c r="DZ44">
        <v>1</v>
      </c>
      <c r="EA44">
        <v>87</v>
      </c>
      <c r="EB44">
        <v>46</v>
      </c>
      <c r="EC44">
        <v>133</v>
      </c>
    </row>
    <row r="45" spans="2:133" x14ac:dyDescent="0.25">
      <c r="C45" s="87" t="s">
        <v>47</v>
      </c>
      <c r="D45" s="87">
        <v>6</v>
      </c>
      <c r="E45" s="87">
        <v>8</v>
      </c>
      <c r="F45" s="87">
        <v>1</v>
      </c>
      <c r="G45" s="87">
        <v>14</v>
      </c>
      <c r="H45" s="87">
        <v>0</v>
      </c>
      <c r="I45" s="87">
        <v>19</v>
      </c>
      <c r="J45" s="87">
        <v>0</v>
      </c>
      <c r="K45" s="87">
        <v>4</v>
      </c>
      <c r="L45" s="87">
        <v>0</v>
      </c>
      <c r="M45" s="87">
        <v>1</v>
      </c>
      <c r="N45" s="87">
        <f t="shared" si="0"/>
        <v>21</v>
      </c>
      <c r="O45" s="87">
        <f t="shared" si="1"/>
        <v>27</v>
      </c>
      <c r="P45" s="87">
        <f t="shared" si="2"/>
        <v>48</v>
      </c>
      <c r="Q45" s="87">
        <v>3</v>
      </c>
      <c r="R45" s="87">
        <v>6</v>
      </c>
      <c r="S45" s="87">
        <v>3</v>
      </c>
      <c r="T45" s="87">
        <v>11</v>
      </c>
      <c r="U45" s="87">
        <v>1</v>
      </c>
      <c r="V45" s="87">
        <v>16</v>
      </c>
      <c r="W45" s="87">
        <v>0</v>
      </c>
      <c r="X45" s="87">
        <v>0</v>
      </c>
      <c r="Y45" s="87">
        <v>0</v>
      </c>
      <c r="Z45" s="87">
        <v>2</v>
      </c>
      <c r="AA45" s="87">
        <f t="shared" si="3"/>
        <v>17</v>
      </c>
      <c r="AB45" s="87">
        <f t="shared" si="4"/>
        <v>23</v>
      </c>
      <c r="AC45" s="87">
        <f t="shared" si="5"/>
        <v>40</v>
      </c>
      <c r="AD45" s="87">
        <v>1</v>
      </c>
      <c r="AE45" s="87">
        <v>8</v>
      </c>
      <c r="AF45" s="87">
        <v>1</v>
      </c>
      <c r="AG45" s="87">
        <v>14</v>
      </c>
      <c r="AH45" s="87">
        <v>1</v>
      </c>
      <c r="AI45" s="87">
        <v>12</v>
      </c>
      <c r="AJ45" s="87">
        <v>0</v>
      </c>
      <c r="AK45" s="87">
        <v>2</v>
      </c>
      <c r="AL45" s="87">
        <v>1</v>
      </c>
      <c r="AM45" s="87">
        <v>1</v>
      </c>
      <c r="AN45" s="87">
        <f t="shared" si="6"/>
        <v>16</v>
      </c>
      <c r="AO45" s="87">
        <f t="shared" si="7"/>
        <v>21</v>
      </c>
      <c r="AP45" s="87">
        <f t="shared" si="8"/>
        <v>37</v>
      </c>
      <c r="AQ45" s="87">
        <v>7</v>
      </c>
      <c r="AR45" s="87">
        <v>2</v>
      </c>
      <c r="AS45" s="87">
        <v>1</v>
      </c>
      <c r="AT45" s="87">
        <v>11</v>
      </c>
      <c r="AU45" s="87">
        <v>1</v>
      </c>
      <c r="AV45" s="87">
        <v>13</v>
      </c>
      <c r="AW45" s="87">
        <v>0</v>
      </c>
      <c r="AX45" s="87">
        <v>0</v>
      </c>
      <c r="AY45" s="87">
        <v>0</v>
      </c>
      <c r="AZ45" s="87">
        <v>0</v>
      </c>
      <c r="BA45" s="87">
        <f t="shared" si="9"/>
        <v>19</v>
      </c>
      <c r="BB45" s="87">
        <f t="shared" si="10"/>
        <v>16</v>
      </c>
      <c r="BC45" s="87">
        <f t="shared" si="11"/>
        <v>35</v>
      </c>
      <c r="BD45" s="87">
        <v>6</v>
      </c>
      <c r="BE45" s="87">
        <v>0</v>
      </c>
      <c r="BF45" s="87">
        <v>2</v>
      </c>
      <c r="BG45" s="87">
        <v>11</v>
      </c>
      <c r="BH45" s="87">
        <v>2</v>
      </c>
      <c r="BI45" s="87">
        <v>9</v>
      </c>
      <c r="BJ45" s="87">
        <v>0</v>
      </c>
      <c r="BK45" s="87">
        <v>1</v>
      </c>
      <c r="BL45" s="87">
        <v>0</v>
      </c>
      <c r="BM45" s="87">
        <v>2</v>
      </c>
      <c r="BN45" s="87">
        <f t="shared" si="12"/>
        <v>19</v>
      </c>
      <c r="BO45" s="87">
        <f t="shared" si="13"/>
        <v>11</v>
      </c>
      <c r="BP45" s="87">
        <f t="shared" si="14"/>
        <v>30</v>
      </c>
      <c r="BQ45" s="87">
        <v>7</v>
      </c>
      <c r="BR45" s="87">
        <v>3</v>
      </c>
      <c r="BS45" s="87">
        <v>1</v>
      </c>
      <c r="BT45" s="87">
        <v>19</v>
      </c>
      <c r="BU45" s="87">
        <v>0</v>
      </c>
      <c r="BV45" s="87">
        <v>8</v>
      </c>
      <c r="BW45" s="87">
        <v>0</v>
      </c>
      <c r="BX45" s="87">
        <v>0</v>
      </c>
      <c r="BY45" s="87">
        <v>0</v>
      </c>
      <c r="BZ45" s="87">
        <v>0</v>
      </c>
      <c r="CA45" s="87">
        <v>27</v>
      </c>
      <c r="CB45" s="87">
        <v>11</v>
      </c>
      <c r="CC45" s="87">
        <v>38</v>
      </c>
      <c r="CD45" s="87">
        <v>2</v>
      </c>
      <c r="CE45" s="87">
        <v>3</v>
      </c>
      <c r="CF45" s="87">
        <v>2</v>
      </c>
      <c r="CG45" s="87">
        <v>11</v>
      </c>
      <c r="CH45" s="87">
        <v>0</v>
      </c>
      <c r="CI45" s="87">
        <v>8</v>
      </c>
      <c r="CJ45" s="87">
        <v>0</v>
      </c>
      <c r="CK45" s="87">
        <v>1</v>
      </c>
      <c r="CL45" s="87">
        <v>0</v>
      </c>
      <c r="CM45" s="87">
        <v>0</v>
      </c>
      <c r="CN45" s="87">
        <v>16</v>
      </c>
      <c r="CO45" s="87">
        <v>11</v>
      </c>
      <c r="CP45" s="87">
        <v>27</v>
      </c>
      <c r="CQ45" s="158">
        <v>2</v>
      </c>
      <c r="CR45" s="158">
        <v>2</v>
      </c>
      <c r="CS45" s="157">
        <v>1</v>
      </c>
      <c r="CT45" s="157">
        <v>10</v>
      </c>
      <c r="CU45" s="157">
        <v>0</v>
      </c>
      <c r="CV45" s="157">
        <v>11</v>
      </c>
      <c r="CW45" s="157"/>
      <c r="CX45" s="157">
        <v>0</v>
      </c>
      <c r="CY45" s="157"/>
      <c r="CZ45" s="157">
        <v>1</v>
      </c>
      <c r="DA45" s="157">
        <v>13</v>
      </c>
      <c r="DB45" s="157">
        <v>14</v>
      </c>
      <c r="DC45" s="157">
        <v>27</v>
      </c>
      <c r="DD45" s="118">
        <v>4</v>
      </c>
      <c r="DE45" s="118">
        <v>2</v>
      </c>
      <c r="DF45" s="118">
        <v>2</v>
      </c>
      <c r="DG45" s="118">
        <v>10</v>
      </c>
      <c r="DH45" s="118">
        <v>0</v>
      </c>
      <c r="DI45" s="118">
        <v>6</v>
      </c>
      <c r="DJ45" s="118">
        <v>0</v>
      </c>
      <c r="DK45" s="118">
        <v>0</v>
      </c>
      <c r="DL45" s="118">
        <v>0</v>
      </c>
      <c r="DM45" s="118">
        <v>2</v>
      </c>
      <c r="DN45" s="119">
        <v>16</v>
      </c>
      <c r="DO45" s="87">
        <v>10</v>
      </c>
      <c r="DP45" s="87">
        <v>26</v>
      </c>
      <c r="DQ45">
        <v>1</v>
      </c>
      <c r="DR45">
        <v>0</v>
      </c>
      <c r="DS45">
        <v>3</v>
      </c>
      <c r="DT45">
        <v>11</v>
      </c>
      <c r="DU45">
        <v>1</v>
      </c>
      <c r="DV45">
        <v>6</v>
      </c>
      <c r="DW45">
        <v>0</v>
      </c>
      <c r="DX45">
        <v>1</v>
      </c>
      <c r="DY45">
        <v>0</v>
      </c>
      <c r="DZ45">
        <v>1</v>
      </c>
      <c r="EA45">
        <v>16</v>
      </c>
      <c r="EB45">
        <v>8</v>
      </c>
      <c r="EC45">
        <v>24</v>
      </c>
    </row>
    <row r="46" spans="2:133" x14ac:dyDescent="0.25">
      <c r="C46" s="87" t="s">
        <v>90</v>
      </c>
      <c r="D46" s="87">
        <v>58</v>
      </c>
      <c r="E46" s="87">
        <v>63</v>
      </c>
      <c r="F46" s="87">
        <v>31</v>
      </c>
      <c r="G46" s="87">
        <v>253</v>
      </c>
      <c r="H46" s="87">
        <v>24</v>
      </c>
      <c r="I46" s="87">
        <v>191</v>
      </c>
      <c r="J46" s="87">
        <v>0</v>
      </c>
      <c r="K46" s="87">
        <v>9</v>
      </c>
      <c r="L46" s="87">
        <v>0</v>
      </c>
      <c r="M46" s="87">
        <v>5</v>
      </c>
      <c r="N46" s="87">
        <f t="shared" si="0"/>
        <v>342</v>
      </c>
      <c r="O46" s="87">
        <f t="shared" si="1"/>
        <v>278</v>
      </c>
      <c r="P46" s="87">
        <f t="shared" si="2"/>
        <v>620</v>
      </c>
      <c r="Q46" s="87">
        <v>63</v>
      </c>
      <c r="R46" s="87">
        <v>57</v>
      </c>
      <c r="S46" s="87">
        <v>42</v>
      </c>
      <c r="T46" s="87">
        <v>243</v>
      </c>
      <c r="U46" s="87">
        <v>18</v>
      </c>
      <c r="V46" s="87">
        <v>180</v>
      </c>
      <c r="W46" s="87">
        <v>0</v>
      </c>
      <c r="X46" s="87">
        <v>8</v>
      </c>
      <c r="Y46" s="87">
        <v>0</v>
      </c>
      <c r="Z46" s="87">
        <v>5</v>
      </c>
      <c r="AA46" s="87">
        <f t="shared" si="3"/>
        <v>348</v>
      </c>
      <c r="AB46" s="87">
        <f t="shared" si="4"/>
        <v>255</v>
      </c>
      <c r="AC46" s="87">
        <f t="shared" si="5"/>
        <v>603</v>
      </c>
      <c r="AD46" s="87">
        <v>44</v>
      </c>
      <c r="AE46" s="87">
        <v>42</v>
      </c>
      <c r="AF46" s="87">
        <v>26</v>
      </c>
      <c r="AG46" s="87">
        <v>223</v>
      </c>
      <c r="AH46" s="87">
        <v>7</v>
      </c>
      <c r="AI46" s="87">
        <v>170</v>
      </c>
      <c r="AJ46" s="87">
        <v>0</v>
      </c>
      <c r="AK46" s="87">
        <v>11</v>
      </c>
      <c r="AL46" s="87">
        <v>1</v>
      </c>
      <c r="AM46" s="87">
        <v>9</v>
      </c>
      <c r="AN46" s="87">
        <f t="shared" si="6"/>
        <v>293</v>
      </c>
      <c r="AO46" s="87">
        <f t="shared" si="7"/>
        <v>219</v>
      </c>
      <c r="AP46" s="87">
        <f t="shared" si="8"/>
        <v>512</v>
      </c>
      <c r="AQ46" s="87">
        <v>59</v>
      </c>
      <c r="AR46" s="87">
        <v>35</v>
      </c>
      <c r="AS46" s="87">
        <v>28</v>
      </c>
      <c r="AT46" s="87">
        <v>205</v>
      </c>
      <c r="AU46" s="87">
        <v>7</v>
      </c>
      <c r="AV46" s="87">
        <v>161</v>
      </c>
      <c r="AW46" s="87">
        <v>0</v>
      </c>
      <c r="AX46" s="87">
        <v>3</v>
      </c>
      <c r="AY46" s="87">
        <v>0</v>
      </c>
      <c r="AZ46" s="87">
        <v>6</v>
      </c>
      <c r="BA46" s="87">
        <f t="shared" si="9"/>
        <v>292</v>
      </c>
      <c r="BB46" s="87">
        <f t="shared" si="10"/>
        <v>203</v>
      </c>
      <c r="BC46" s="87">
        <f t="shared" si="11"/>
        <v>495</v>
      </c>
      <c r="BD46" s="87">
        <v>50</v>
      </c>
      <c r="BE46" s="87">
        <v>31</v>
      </c>
      <c r="BF46" s="87">
        <v>32</v>
      </c>
      <c r="BG46" s="87">
        <v>223</v>
      </c>
      <c r="BH46" s="87">
        <v>15</v>
      </c>
      <c r="BI46" s="87">
        <v>146</v>
      </c>
      <c r="BJ46" s="87">
        <v>0</v>
      </c>
      <c r="BK46" s="87">
        <v>5</v>
      </c>
      <c r="BL46" s="87">
        <v>0</v>
      </c>
      <c r="BM46" s="87">
        <v>6</v>
      </c>
      <c r="BN46" s="87">
        <f t="shared" si="12"/>
        <v>305</v>
      </c>
      <c r="BO46" s="87">
        <f t="shared" si="13"/>
        <v>192</v>
      </c>
      <c r="BP46" s="87">
        <f t="shared" si="14"/>
        <v>497</v>
      </c>
      <c r="BQ46" s="87">
        <v>68</v>
      </c>
      <c r="BR46" s="87">
        <v>35</v>
      </c>
      <c r="BS46" s="87">
        <v>29</v>
      </c>
      <c r="BT46" s="87">
        <v>232</v>
      </c>
      <c r="BU46" s="87">
        <v>13</v>
      </c>
      <c r="BV46" s="87">
        <v>146</v>
      </c>
      <c r="BW46" s="87">
        <v>0</v>
      </c>
      <c r="BX46" s="87">
        <v>5</v>
      </c>
      <c r="BY46" s="87">
        <v>0</v>
      </c>
      <c r="BZ46" s="87">
        <v>6</v>
      </c>
      <c r="CA46" s="87">
        <v>334</v>
      </c>
      <c r="CB46" s="87">
        <v>200</v>
      </c>
      <c r="CC46" s="87">
        <v>534</v>
      </c>
      <c r="CD46" s="87">
        <v>52</v>
      </c>
      <c r="CE46" s="87">
        <v>33</v>
      </c>
      <c r="CF46" s="87">
        <v>23</v>
      </c>
      <c r="CG46" s="87">
        <v>187</v>
      </c>
      <c r="CH46" s="87">
        <v>4</v>
      </c>
      <c r="CI46" s="87">
        <v>115</v>
      </c>
      <c r="CJ46" s="87">
        <v>0</v>
      </c>
      <c r="CK46" s="87">
        <v>6</v>
      </c>
      <c r="CL46" s="87">
        <v>0</v>
      </c>
      <c r="CM46" s="87">
        <v>4</v>
      </c>
      <c r="CN46" s="87">
        <v>268</v>
      </c>
      <c r="CO46" s="87">
        <v>156</v>
      </c>
      <c r="CP46" s="87">
        <v>424</v>
      </c>
      <c r="CQ46" s="158">
        <v>42</v>
      </c>
      <c r="CR46" s="158">
        <v>28</v>
      </c>
      <c r="CS46" s="157">
        <v>22</v>
      </c>
      <c r="CT46" s="157">
        <v>165</v>
      </c>
      <c r="CU46" s="157">
        <v>4</v>
      </c>
      <c r="CV46" s="157">
        <v>106</v>
      </c>
      <c r="CW46" s="157"/>
      <c r="CX46" s="157">
        <v>6</v>
      </c>
      <c r="CY46" s="157"/>
      <c r="CZ46" s="157">
        <v>5</v>
      </c>
      <c r="DA46" s="157">
        <v>235</v>
      </c>
      <c r="DB46" s="157">
        <v>143</v>
      </c>
      <c r="DC46" s="157">
        <v>378</v>
      </c>
      <c r="DD46" s="118">
        <v>51</v>
      </c>
      <c r="DE46" s="118">
        <v>28</v>
      </c>
      <c r="DF46" s="118">
        <v>14</v>
      </c>
      <c r="DG46" s="118">
        <v>172</v>
      </c>
      <c r="DH46" s="118">
        <v>5</v>
      </c>
      <c r="DI46" s="118">
        <v>83</v>
      </c>
      <c r="DJ46" s="118">
        <v>0</v>
      </c>
      <c r="DK46" s="118">
        <v>7</v>
      </c>
      <c r="DL46" s="118">
        <v>0</v>
      </c>
      <c r="DM46" s="118">
        <v>6</v>
      </c>
      <c r="DN46" s="119">
        <v>244</v>
      </c>
      <c r="DO46" s="87">
        <v>122</v>
      </c>
      <c r="DP46" s="87">
        <v>366</v>
      </c>
      <c r="DQ46">
        <v>50</v>
      </c>
      <c r="DR46">
        <v>13</v>
      </c>
      <c r="DS46">
        <v>22</v>
      </c>
      <c r="DT46">
        <v>202</v>
      </c>
      <c r="DU46">
        <v>7</v>
      </c>
      <c r="DV46">
        <v>84</v>
      </c>
      <c r="DW46">
        <v>0</v>
      </c>
      <c r="DX46">
        <v>10</v>
      </c>
      <c r="DY46">
        <v>0</v>
      </c>
      <c r="DZ46">
        <v>8</v>
      </c>
      <c r="EA46">
        <v>284</v>
      </c>
      <c r="EB46">
        <v>112</v>
      </c>
      <c r="EC46">
        <v>396</v>
      </c>
    </row>
    <row r="47" spans="2:133" x14ac:dyDescent="0.25">
      <c r="B47" s="87" t="s">
        <v>49</v>
      </c>
      <c r="C47" s="87" t="s">
        <v>50</v>
      </c>
      <c r="D47" s="87">
        <v>0</v>
      </c>
      <c r="E47" s="87">
        <v>3</v>
      </c>
      <c r="F47" s="87">
        <v>0</v>
      </c>
      <c r="G47" s="87">
        <v>1</v>
      </c>
      <c r="H47" s="87">
        <v>0</v>
      </c>
      <c r="I47" s="87">
        <v>3</v>
      </c>
      <c r="J47" s="87">
        <v>0</v>
      </c>
      <c r="K47" s="87">
        <v>0</v>
      </c>
      <c r="L47" s="87">
        <v>0</v>
      </c>
      <c r="M47" s="87">
        <v>1</v>
      </c>
      <c r="N47" s="87">
        <f t="shared" si="0"/>
        <v>1</v>
      </c>
      <c r="O47" s="87">
        <f t="shared" si="1"/>
        <v>6</v>
      </c>
      <c r="P47" s="87">
        <f t="shared" si="2"/>
        <v>7</v>
      </c>
      <c r="Q47" s="87">
        <v>0</v>
      </c>
      <c r="R47" s="87">
        <v>3</v>
      </c>
      <c r="S47" s="87">
        <v>1</v>
      </c>
      <c r="T47" s="87">
        <v>4</v>
      </c>
      <c r="U47" s="87">
        <v>0</v>
      </c>
      <c r="V47" s="87">
        <v>1</v>
      </c>
      <c r="W47" s="87">
        <v>0</v>
      </c>
      <c r="X47" s="87">
        <v>0</v>
      </c>
      <c r="Y47" s="87">
        <v>0</v>
      </c>
      <c r="Z47" s="87">
        <v>0</v>
      </c>
      <c r="AA47" s="87">
        <f t="shared" si="3"/>
        <v>5</v>
      </c>
      <c r="AB47" s="87">
        <f t="shared" si="4"/>
        <v>4</v>
      </c>
      <c r="AC47" s="87">
        <f t="shared" si="5"/>
        <v>9</v>
      </c>
      <c r="AD47" s="87">
        <v>1</v>
      </c>
      <c r="AE47" s="87">
        <v>1</v>
      </c>
      <c r="AF47" s="87">
        <v>0</v>
      </c>
      <c r="AG47" s="87">
        <v>3</v>
      </c>
      <c r="AH47" s="87">
        <v>1</v>
      </c>
      <c r="AI47" s="87">
        <v>2</v>
      </c>
      <c r="AJ47" s="87">
        <v>0</v>
      </c>
      <c r="AK47" s="87">
        <v>0</v>
      </c>
      <c r="AL47" s="87">
        <v>0</v>
      </c>
      <c r="AM47" s="87">
        <v>0</v>
      </c>
      <c r="AN47" s="87">
        <f t="shared" si="6"/>
        <v>4</v>
      </c>
      <c r="AO47" s="87">
        <f t="shared" si="7"/>
        <v>4</v>
      </c>
      <c r="AP47" s="87">
        <f t="shared" si="8"/>
        <v>8</v>
      </c>
      <c r="AQ47" s="87">
        <v>1</v>
      </c>
      <c r="AR47" s="87">
        <v>1</v>
      </c>
      <c r="AS47" s="87">
        <v>0</v>
      </c>
      <c r="AT47" s="87">
        <v>5</v>
      </c>
      <c r="AU47" s="87">
        <v>0</v>
      </c>
      <c r="AV47" s="87">
        <v>2</v>
      </c>
      <c r="AW47" s="87">
        <v>0</v>
      </c>
      <c r="AX47" s="87">
        <v>0</v>
      </c>
      <c r="AY47" s="87">
        <v>0</v>
      </c>
      <c r="AZ47" s="87">
        <v>0</v>
      </c>
      <c r="BA47" s="87">
        <f t="shared" si="9"/>
        <v>6</v>
      </c>
      <c r="BB47" s="87">
        <f t="shared" si="10"/>
        <v>3</v>
      </c>
      <c r="BC47" s="87">
        <f t="shared" si="11"/>
        <v>9</v>
      </c>
      <c r="BD47" s="87">
        <v>0</v>
      </c>
      <c r="BE47" s="87">
        <v>3</v>
      </c>
      <c r="BF47" s="87">
        <v>1</v>
      </c>
      <c r="BG47" s="87">
        <v>3</v>
      </c>
      <c r="BH47" s="87">
        <v>0</v>
      </c>
      <c r="BI47" s="87">
        <v>0</v>
      </c>
      <c r="BJ47" s="87">
        <v>0</v>
      </c>
      <c r="BK47" s="87">
        <v>0</v>
      </c>
      <c r="BL47" s="87">
        <v>0</v>
      </c>
      <c r="BM47" s="87">
        <v>0</v>
      </c>
      <c r="BN47" s="87">
        <f t="shared" si="12"/>
        <v>4</v>
      </c>
      <c r="BO47" s="87">
        <f t="shared" si="13"/>
        <v>3</v>
      </c>
      <c r="BP47" s="87">
        <f t="shared" si="14"/>
        <v>7</v>
      </c>
      <c r="BQ47" s="87">
        <v>1</v>
      </c>
      <c r="BR47" s="87">
        <v>1</v>
      </c>
      <c r="BS47" s="87">
        <v>0</v>
      </c>
      <c r="BT47" s="87">
        <v>2</v>
      </c>
      <c r="BU47" s="87">
        <v>0</v>
      </c>
      <c r="BV47" s="87">
        <v>2</v>
      </c>
      <c r="BW47" s="87">
        <v>0</v>
      </c>
      <c r="BX47" s="87">
        <v>0</v>
      </c>
      <c r="BY47" s="87">
        <v>0</v>
      </c>
      <c r="BZ47" s="87">
        <v>0</v>
      </c>
      <c r="CA47" s="87">
        <v>3</v>
      </c>
      <c r="CB47" s="87">
        <v>3</v>
      </c>
      <c r="CC47" s="87">
        <v>6</v>
      </c>
      <c r="CD47" s="87">
        <v>1</v>
      </c>
      <c r="CE47" s="87">
        <v>0</v>
      </c>
      <c r="CF47" s="87">
        <v>1</v>
      </c>
      <c r="CG47" s="87">
        <v>2</v>
      </c>
      <c r="CH47" s="87">
        <v>0</v>
      </c>
      <c r="CI47" s="87">
        <v>2</v>
      </c>
      <c r="CJ47" s="87">
        <v>0</v>
      </c>
      <c r="CK47" s="87">
        <v>0</v>
      </c>
      <c r="CL47" s="87">
        <v>0</v>
      </c>
      <c r="CM47" s="87">
        <v>0</v>
      </c>
      <c r="CN47" s="87">
        <v>4</v>
      </c>
      <c r="CO47" s="87">
        <v>2</v>
      </c>
      <c r="CP47" s="87">
        <v>6</v>
      </c>
      <c r="CQ47" s="158">
        <v>2</v>
      </c>
      <c r="CR47" s="158">
        <v>0</v>
      </c>
      <c r="CS47" s="157">
        <v>0</v>
      </c>
      <c r="CT47" s="157">
        <v>5</v>
      </c>
      <c r="CU47" s="157">
        <v>2</v>
      </c>
      <c r="CV47" s="157">
        <v>0</v>
      </c>
      <c r="CW47" s="157"/>
      <c r="CX47" s="157">
        <v>0</v>
      </c>
      <c r="CY47" s="157"/>
      <c r="CZ47" s="157">
        <v>0</v>
      </c>
      <c r="DA47" s="157">
        <v>7</v>
      </c>
      <c r="DB47" s="157">
        <v>2</v>
      </c>
      <c r="DC47" s="157">
        <v>9</v>
      </c>
      <c r="DD47" s="118">
        <v>0</v>
      </c>
      <c r="DE47" s="118">
        <v>0</v>
      </c>
      <c r="DF47" s="118">
        <v>0</v>
      </c>
      <c r="DG47" s="118">
        <v>5</v>
      </c>
      <c r="DH47" s="118">
        <v>0</v>
      </c>
      <c r="DI47" s="118">
        <v>0</v>
      </c>
      <c r="DJ47" s="118">
        <v>0</v>
      </c>
      <c r="DK47" s="118">
        <v>0</v>
      </c>
      <c r="DL47" s="118">
        <v>0</v>
      </c>
      <c r="DM47" s="118">
        <v>0</v>
      </c>
      <c r="DN47" s="119">
        <v>5</v>
      </c>
      <c r="DO47" s="87">
        <v>0</v>
      </c>
      <c r="DP47" s="87">
        <v>5</v>
      </c>
      <c r="DQ47">
        <v>1</v>
      </c>
      <c r="DR47">
        <v>0</v>
      </c>
      <c r="DS47">
        <v>0</v>
      </c>
      <c r="DT47">
        <v>2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3</v>
      </c>
      <c r="EB47">
        <v>0</v>
      </c>
      <c r="EC47">
        <v>3</v>
      </c>
    </row>
    <row r="48" spans="2:133" x14ac:dyDescent="0.25">
      <c r="B48" s="87" t="s">
        <v>51</v>
      </c>
      <c r="C48" s="87" t="s">
        <v>51</v>
      </c>
      <c r="D48" s="87">
        <v>2</v>
      </c>
      <c r="E48" s="87">
        <v>1</v>
      </c>
      <c r="F48" s="87">
        <v>4</v>
      </c>
      <c r="G48" s="87">
        <v>7</v>
      </c>
      <c r="H48" s="87">
        <v>1</v>
      </c>
      <c r="I48" s="87">
        <v>5</v>
      </c>
      <c r="J48" s="87">
        <v>0</v>
      </c>
      <c r="K48" s="87">
        <v>1</v>
      </c>
      <c r="L48" s="87">
        <v>0</v>
      </c>
      <c r="M48" s="87">
        <v>0</v>
      </c>
      <c r="N48" s="87">
        <f t="shared" si="0"/>
        <v>13</v>
      </c>
      <c r="O48" s="87">
        <f t="shared" si="1"/>
        <v>7</v>
      </c>
      <c r="P48" s="87">
        <f t="shared" si="2"/>
        <v>20</v>
      </c>
      <c r="Q48" s="87">
        <v>1</v>
      </c>
      <c r="R48" s="87">
        <v>2</v>
      </c>
      <c r="S48" s="87">
        <v>2</v>
      </c>
      <c r="T48" s="87">
        <v>7</v>
      </c>
      <c r="U48" s="87">
        <v>0</v>
      </c>
      <c r="V48" s="87">
        <v>3</v>
      </c>
      <c r="W48" s="87">
        <v>0</v>
      </c>
      <c r="X48" s="87">
        <v>0</v>
      </c>
      <c r="Y48" s="87">
        <v>0</v>
      </c>
      <c r="Z48" s="87">
        <v>0</v>
      </c>
      <c r="AA48" s="87">
        <f t="shared" si="3"/>
        <v>10</v>
      </c>
      <c r="AB48" s="87">
        <f t="shared" si="4"/>
        <v>5</v>
      </c>
      <c r="AC48" s="87">
        <f t="shared" si="5"/>
        <v>15</v>
      </c>
      <c r="AD48" s="87">
        <v>1</v>
      </c>
      <c r="AE48" s="87">
        <v>1</v>
      </c>
      <c r="AF48" s="87">
        <v>2</v>
      </c>
      <c r="AG48" s="87">
        <v>4</v>
      </c>
      <c r="AH48" s="87">
        <v>1</v>
      </c>
      <c r="AI48" s="87">
        <v>0</v>
      </c>
      <c r="AJ48" s="87">
        <v>0</v>
      </c>
      <c r="AK48" s="87">
        <v>1</v>
      </c>
      <c r="AL48" s="87">
        <v>0</v>
      </c>
      <c r="AM48" s="87">
        <v>0</v>
      </c>
      <c r="AN48" s="87">
        <f t="shared" si="6"/>
        <v>7</v>
      </c>
      <c r="AO48" s="87">
        <f t="shared" si="7"/>
        <v>2</v>
      </c>
      <c r="AP48" s="87">
        <f t="shared" si="8"/>
        <v>9</v>
      </c>
      <c r="AQ48" s="87">
        <v>1</v>
      </c>
      <c r="AR48" s="87">
        <v>2</v>
      </c>
      <c r="AS48" s="87">
        <v>1</v>
      </c>
      <c r="AT48" s="87">
        <v>3</v>
      </c>
      <c r="AU48" s="87">
        <v>0</v>
      </c>
      <c r="AV48" s="87">
        <v>2</v>
      </c>
      <c r="AW48" s="87">
        <v>0</v>
      </c>
      <c r="AX48" s="87">
        <v>0</v>
      </c>
      <c r="AY48" s="87">
        <v>0</v>
      </c>
      <c r="AZ48" s="87">
        <v>0</v>
      </c>
      <c r="BA48" s="87">
        <f t="shared" si="9"/>
        <v>5</v>
      </c>
      <c r="BB48" s="87">
        <f t="shared" si="10"/>
        <v>4</v>
      </c>
      <c r="BC48" s="87">
        <f t="shared" si="11"/>
        <v>9</v>
      </c>
      <c r="BD48" s="87">
        <v>0</v>
      </c>
      <c r="BE48" s="87">
        <v>0</v>
      </c>
      <c r="BF48" s="87">
        <v>1</v>
      </c>
      <c r="BG48" s="87">
        <v>6</v>
      </c>
      <c r="BH48" s="87">
        <v>1</v>
      </c>
      <c r="BI48" s="87">
        <v>2</v>
      </c>
      <c r="BJ48" s="87">
        <v>0</v>
      </c>
      <c r="BK48" s="87">
        <v>0</v>
      </c>
      <c r="BL48" s="87">
        <v>0</v>
      </c>
      <c r="BM48" s="87">
        <v>1</v>
      </c>
      <c r="BN48" s="87">
        <f t="shared" si="12"/>
        <v>7</v>
      </c>
      <c r="BO48" s="87">
        <f t="shared" si="13"/>
        <v>3</v>
      </c>
      <c r="BP48" s="87">
        <f t="shared" si="14"/>
        <v>10</v>
      </c>
      <c r="BQ48" s="87">
        <v>0</v>
      </c>
      <c r="BR48" s="87">
        <v>0</v>
      </c>
      <c r="BS48" s="87">
        <v>2</v>
      </c>
      <c r="BT48" s="87">
        <v>5</v>
      </c>
      <c r="BU48" s="87">
        <v>0</v>
      </c>
      <c r="BV48" s="87">
        <v>2</v>
      </c>
      <c r="BW48" s="87">
        <v>0</v>
      </c>
      <c r="BX48" s="87">
        <v>0</v>
      </c>
      <c r="BY48" s="87">
        <v>0</v>
      </c>
      <c r="BZ48" s="87">
        <v>0</v>
      </c>
      <c r="CA48" s="87">
        <v>7</v>
      </c>
      <c r="CB48" s="87">
        <v>2</v>
      </c>
      <c r="CC48" s="87">
        <v>9</v>
      </c>
      <c r="CD48" s="87">
        <v>0</v>
      </c>
      <c r="CE48" s="87">
        <v>0</v>
      </c>
      <c r="CF48" s="87">
        <v>0</v>
      </c>
      <c r="CG48" s="87">
        <v>5</v>
      </c>
      <c r="CH48" s="87">
        <v>0</v>
      </c>
      <c r="CI48" s="87">
        <v>3</v>
      </c>
      <c r="CJ48" s="87">
        <v>0</v>
      </c>
      <c r="CK48" s="87">
        <v>0</v>
      </c>
      <c r="CL48" s="87">
        <v>0</v>
      </c>
      <c r="CM48" s="87">
        <v>0</v>
      </c>
      <c r="CN48" s="87">
        <v>5</v>
      </c>
      <c r="CO48" s="87">
        <v>3</v>
      </c>
      <c r="CP48" s="87">
        <v>8</v>
      </c>
      <c r="CQ48" s="158">
        <v>0</v>
      </c>
      <c r="CR48" s="158">
        <v>0</v>
      </c>
      <c r="CS48" s="157">
        <v>0</v>
      </c>
      <c r="CT48" s="157">
        <v>8</v>
      </c>
      <c r="CU48" s="157">
        <v>0</v>
      </c>
      <c r="CV48" s="157">
        <v>4</v>
      </c>
      <c r="CW48" s="157"/>
      <c r="CX48" s="157">
        <v>1</v>
      </c>
      <c r="CY48" s="157"/>
      <c r="CZ48" s="157">
        <v>0</v>
      </c>
      <c r="DA48" s="157">
        <v>9</v>
      </c>
      <c r="DB48" s="157">
        <v>4</v>
      </c>
      <c r="DC48" s="157">
        <v>13</v>
      </c>
      <c r="DD48" s="118">
        <v>4</v>
      </c>
      <c r="DE48" s="118">
        <v>1</v>
      </c>
      <c r="DF48" s="118">
        <v>0</v>
      </c>
      <c r="DG48" s="118">
        <v>5</v>
      </c>
      <c r="DH48" s="118">
        <v>0</v>
      </c>
      <c r="DI48" s="118">
        <v>8</v>
      </c>
      <c r="DJ48" s="118">
        <v>0</v>
      </c>
      <c r="DK48" s="118">
        <v>1</v>
      </c>
      <c r="DL48" s="118">
        <v>0</v>
      </c>
      <c r="DM48" s="118">
        <v>0</v>
      </c>
      <c r="DN48" s="119">
        <v>10</v>
      </c>
      <c r="DO48" s="87">
        <v>9</v>
      </c>
      <c r="DP48" s="87">
        <v>19</v>
      </c>
      <c r="DQ48">
        <v>1</v>
      </c>
      <c r="DR48">
        <v>0</v>
      </c>
      <c r="DS48">
        <v>0</v>
      </c>
      <c r="DT48">
        <v>1</v>
      </c>
      <c r="DU48">
        <v>0</v>
      </c>
      <c r="DV48">
        <v>6</v>
      </c>
      <c r="DW48">
        <v>0</v>
      </c>
      <c r="DX48">
        <v>0</v>
      </c>
      <c r="DY48">
        <v>0</v>
      </c>
      <c r="DZ48">
        <v>1</v>
      </c>
      <c r="EA48">
        <v>2</v>
      </c>
      <c r="EB48">
        <v>7</v>
      </c>
      <c r="EC48">
        <v>9</v>
      </c>
    </row>
    <row r="49" spans="1:133" x14ac:dyDescent="0.25">
      <c r="B49" s="87" t="s">
        <v>21</v>
      </c>
      <c r="C49" s="87" t="s">
        <v>21</v>
      </c>
      <c r="D49" s="87">
        <v>1</v>
      </c>
      <c r="E49" s="87">
        <v>0</v>
      </c>
      <c r="F49" s="87">
        <v>2</v>
      </c>
      <c r="G49" s="87">
        <v>7</v>
      </c>
      <c r="H49" s="87">
        <v>3</v>
      </c>
      <c r="I49" s="87">
        <v>5</v>
      </c>
      <c r="J49" s="87">
        <v>0</v>
      </c>
      <c r="K49" s="87">
        <v>0</v>
      </c>
      <c r="L49" s="87">
        <v>0</v>
      </c>
      <c r="M49" s="87">
        <v>0</v>
      </c>
      <c r="N49" s="87">
        <f>D49+F49+G49</f>
        <v>10</v>
      </c>
      <c r="O49" s="87">
        <f>E49+H49+I49</f>
        <v>8</v>
      </c>
      <c r="P49" s="87">
        <f>SUM(D49:I49)</f>
        <v>18</v>
      </c>
      <c r="Q49" s="87">
        <v>1</v>
      </c>
      <c r="R49" s="87">
        <v>0</v>
      </c>
      <c r="S49" s="87">
        <v>0</v>
      </c>
      <c r="T49" s="87">
        <v>3</v>
      </c>
      <c r="U49" s="87">
        <v>2</v>
      </c>
      <c r="V49" s="87">
        <v>2</v>
      </c>
      <c r="W49" s="87">
        <v>0</v>
      </c>
      <c r="X49" s="87">
        <v>0</v>
      </c>
      <c r="Y49" s="87">
        <v>0</v>
      </c>
      <c r="Z49" s="87">
        <v>0</v>
      </c>
      <c r="AA49" s="87">
        <f>Q49+S49+T49</f>
        <v>4</v>
      </c>
      <c r="AB49" s="87">
        <f>R49+U49+V49</f>
        <v>4</v>
      </c>
      <c r="AC49" s="87">
        <f>SUM(Q49:V49)</f>
        <v>8</v>
      </c>
      <c r="AD49" s="87">
        <v>2</v>
      </c>
      <c r="AE49" s="87">
        <v>1</v>
      </c>
      <c r="AF49" s="87">
        <v>3</v>
      </c>
      <c r="AG49" s="87">
        <v>2</v>
      </c>
      <c r="AH49" s="87">
        <v>0</v>
      </c>
      <c r="AI49" s="87">
        <v>2</v>
      </c>
      <c r="AJ49" s="87">
        <v>0</v>
      </c>
      <c r="AK49" s="87">
        <v>0</v>
      </c>
      <c r="AL49" s="87">
        <v>0</v>
      </c>
      <c r="AM49" s="87">
        <v>0</v>
      </c>
      <c r="AN49" s="87">
        <f>AD49+AF49+AG49</f>
        <v>7</v>
      </c>
      <c r="AO49" s="87">
        <f>AE49+AH49+AI49</f>
        <v>3</v>
      </c>
      <c r="AP49" s="87">
        <f>SUM(AD49:AI49)</f>
        <v>10</v>
      </c>
      <c r="AQ49" s="87">
        <v>0</v>
      </c>
      <c r="AR49" s="87">
        <v>1</v>
      </c>
      <c r="AS49" s="87">
        <v>2</v>
      </c>
      <c r="AT49" s="87">
        <v>3</v>
      </c>
      <c r="AU49" s="87">
        <v>2</v>
      </c>
      <c r="AV49" s="87">
        <v>3</v>
      </c>
      <c r="AW49" s="87">
        <v>0</v>
      </c>
      <c r="AX49" s="87">
        <v>0</v>
      </c>
      <c r="AY49" s="87">
        <v>0</v>
      </c>
      <c r="AZ49" s="87">
        <v>0</v>
      </c>
      <c r="BA49" s="87">
        <f>AQ49+AS49+AT49</f>
        <v>5</v>
      </c>
      <c r="BB49" s="87">
        <f>AR49+AU49+AV49</f>
        <v>6</v>
      </c>
      <c r="BC49" s="87">
        <f>SUM(AQ49:AV49)</f>
        <v>11</v>
      </c>
      <c r="BD49" s="87">
        <v>0</v>
      </c>
      <c r="BE49" s="87">
        <v>0</v>
      </c>
      <c r="BF49" s="87">
        <v>0</v>
      </c>
      <c r="BG49" s="87">
        <v>2</v>
      </c>
      <c r="BH49" s="87">
        <v>0</v>
      </c>
      <c r="BI49" s="87">
        <v>1</v>
      </c>
      <c r="BJ49" s="87">
        <v>0</v>
      </c>
      <c r="BK49" s="87">
        <v>0</v>
      </c>
      <c r="BL49" s="87">
        <v>0</v>
      </c>
      <c r="BM49" s="87">
        <v>0</v>
      </c>
      <c r="BN49" s="87">
        <f>BD49+BF49+BG49</f>
        <v>2</v>
      </c>
      <c r="BO49" s="87">
        <f>BE49+BH49+BI49</f>
        <v>1</v>
      </c>
      <c r="BP49" s="87">
        <f>SUM(BD49:BI49)</f>
        <v>3</v>
      </c>
      <c r="BQ49" s="87">
        <v>0</v>
      </c>
      <c r="BR49" s="87">
        <v>1</v>
      </c>
      <c r="BS49" s="87">
        <v>1</v>
      </c>
      <c r="BT49" s="87">
        <v>2</v>
      </c>
      <c r="BU49" s="87">
        <v>1</v>
      </c>
      <c r="BV49" s="87">
        <v>2</v>
      </c>
      <c r="BW49" s="87">
        <v>0</v>
      </c>
      <c r="BX49" s="87">
        <v>0</v>
      </c>
      <c r="BY49" s="87">
        <v>0</v>
      </c>
      <c r="BZ49" s="87">
        <v>0</v>
      </c>
      <c r="CA49" s="87">
        <v>3</v>
      </c>
      <c r="CB49" s="87">
        <v>4</v>
      </c>
      <c r="CC49" s="87">
        <v>7</v>
      </c>
      <c r="CD49" s="87">
        <v>1</v>
      </c>
      <c r="CE49" s="87">
        <v>1</v>
      </c>
      <c r="CF49" s="87">
        <v>2</v>
      </c>
      <c r="CG49" s="87">
        <v>2</v>
      </c>
      <c r="CH49" s="87">
        <v>0</v>
      </c>
      <c r="CI49" s="87">
        <v>3</v>
      </c>
      <c r="CJ49" s="87">
        <v>0</v>
      </c>
      <c r="CK49" s="87">
        <v>0</v>
      </c>
      <c r="CL49" s="87">
        <v>0</v>
      </c>
      <c r="CM49" s="87">
        <v>0</v>
      </c>
      <c r="CN49" s="87">
        <v>5</v>
      </c>
      <c r="CO49" s="87">
        <v>4</v>
      </c>
      <c r="CP49" s="87">
        <v>9</v>
      </c>
      <c r="CQ49" s="158">
        <v>0</v>
      </c>
      <c r="CR49" s="158">
        <v>0</v>
      </c>
      <c r="CS49" s="157">
        <v>0</v>
      </c>
      <c r="CT49" s="157">
        <v>3</v>
      </c>
      <c r="CU49" s="157">
        <v>0</v>
      </c>
      <c r="CV49" s="157">
        <v>3</v>
      </c>
      <c r="CW49" s="157"/>
      <c r="CX49" s="157">
        <v>0</v>
      </c>
      <c r="CY49" s="157"/>
      <c r="CZ49" s="157">
        <v>0</v>
      </c>
      <c r="DA49" s="157">
        <v>3</v>
      </c>
      <c r="DB49" s="157">
        <v>3</v>
      </c>
      <c r="DC49" s="157">
        <v>6</v>
      </c>
      <c r="DD49" s="118">
        <v>1</v>
      </c>
      <c r="DE49" s="118">
        <v>0</v>
      </c>
      <c r="DF49" s="118">
        <v>0</v>
      </c>
      <c r="DG49" s="118">
        <v>1</v>
      </c>
      <c r="DH49" s="118">
        <v>0</v>
      </c>
      <c r="DI49" s="118">
        <v>3</v>
      </c>
      <c r="DJ49" s="118">
        <v>0</v>
      </c>
      <c r="DK49" s="118">
        <v>0</v>
      </c>
      <c r="DL49" s="118">
        <v>0</v>
      </c>
      <c r="DM49" s="118">
        <v>0</v>
      </c>
      <c r="DN49" s="119">
        <v>2</v>
      </c>
      <c r="DO49" s="87">
        <v>3</v>
      </c>
      <c r="DP49" s="87">
        <v>5</v>
      </c>
      <c r="DQ49">
        <v>0</v>
      </c>
      <c r="DR49">
        <v>1</v>
      </c>
      <c r="DS49">
        <v>0</v>
      </c>
      <c r="DT49">
        <v>1</v>
      </c>
      <c r="DU49">
        <v>0</v>
      </c>
      <c r="DV49">
        <v>1</v>
      </c>
      <c r="DW49">
        <v>0</v>
      </c>
      <c r="DX49">
        <v>0</v>
      </c>
      <c r="DY49">
        <v>0</v>
      </c>
      <c r="DZ49">
        <v>0</v>
      </c>
      <c r="EA49">
        <v>1</v>
      </c>
      <c r="EB49">
        <v>2</v>
      </c>
      <c r="EC49">
        <v>3</v>
      </c>
    </row>
    <row r="50" spans="1:133" x14ac:dyDescent="0.25">
      <c r="B50" s="87" t="s">
        <v>8</v>
      </c>
      <c r="C50" s="87" t="s">
        <v>8</v>
      </c>
      <c r="D50" s="87">
        <v>24</v>
      </c>
      <c r="E50" s="87">
        <v>25</v>
      </c>
      <c r="F50" s="87">
        <v>33</v>
      </c>
      <c r="G50" s="87">
        <v>35</v>
      </c>
      <c r="H50" s="87">
        <v>28</v>
      </c>
      <c r="I50" s="87">
        <v>24</v>
      </c>
      <c r="J50" s="87">
        <v>0</v>
      </c>
      <c r="K50" s="87">
        <v>0</v>
      </c>
      <c r="L50" s="87">
        <v>0</v>
      </c>
      <c r="M50" s="87">
        <v>0</v>
      </c>
      <c r="N50" s="87">
        <f t="shared" si="0"/>
        <v>92</v>
      </c>
      <c r="O50" s="87">
        <f t="shared" si="1"/>
        <v>77</v>
      </c>
      <c r="P50" s="87">
        <f t="shared" si="2"/>
        <v>169</v>
      </c>
      <c r="Q50" s="87">
        <v>17</v>
      </c>
      <c r="R50" s="87">
        <v>24</v>
      </c>
      <c r="S50" s="87">
        <v>35</v>
      </c>
      <c r="T50" s="87">
        <v>24</v>
      </c>
      <c r="U50" s="87">
        <v>22</v>
      </c>
      <c r="V50" s="87">
        <v>10</v>
      </c>
      <c r="W50" s="87">
        <v>0</v>
      </c>
      <c r="X50" s="87">
        <v>0</v>
      </c>
      <c r="Y50" s="87">
        <v>1</v>
      </c>
      <c r="Z50" s="87">
        <v>0</v>
      </c>
      <c r="AA50" s="87">
        <f t="shared" si="3"/>
        <v>76</v>
      </c>
      <c r="AB50" s="87">
        <f t="shared" si="4"/>
        <v>56</v>
      </c>
      <c r="AC50" s="87">
        <f t="shared" si="5"/>
        <v>132</v>
      </c>
      <c r="AD50" s="87">
        <v>51</v>
      </c>
      <c r="AE50" s="87">
        <v>7</v>
      </c>
      <c r="AF50" s="87">
        <v>124</v>
      </c>
      <c r="AG50" s="87">
        <v>38</v>
      </c>
      <c r="AH50" s="87">
        <v>13</v>
      </c>
      <c r="AI50" s="87">
        <v>9</v>
      </c>
      <c r="AJ50" s="87">
        <v>0</v>
      </c>
      <c r="AK50" s="87">
        <v>0</v>
      </c>
      <c r="AL50" s="87">
        <v>0</v>
      </c>
      <c r="AM50" s="87">
        <v>0</v>
      </c>
      <c r="AN50" s="87">
        <f t="shared" si="6"/>
        <v>213</v>
      </c>
      <c r="AO50" s="87">
        <f t="shared" si="7"/>
        <v>29</v>
      </c>
      <c r="AP50" s="87">
        <f t="shared" si="8"/>
        <v>242</v>
      </c>
      <c r="AQ50" s="87">
        <v>44</v>
      </c>
      <c r="AR50" s="87">
        <v>4</v>
      </c>
      <c r="AS50" s="87">
        <v>107</v>
      </c>
      <c r="AT50" s="87">
        <v>36</v>
      </c>
      <c r="AU50" s="87">
        <v>6</v>
      </c>
      <c r="AV50" s="87">
        <v>6</v>
      </c>
      <c r="AW50" s="87">
        <v>0</v>
      </c>
      <c r="AX50" s="87">
        <v>0</v>
      </c>
      <c r="AY50" s="87">
        <v>0</v>
      </c>
      <c r="AZ50" s="87">
        <v>0</v>
      </c>
      <c r="BA50" s="87">
        <f t="shared" si="9"/>
        <v>187</v>
      </c>
      <c r="BB50" s="87">
        <f t="shared" si="10"/>
        <v>16</v>
      </c>
      <c r="BC50" s="87">
        <f t="shared" si="11"/>
        <v>203</v>
      </c>
      <c r="BD50" s="87">
        <v>35</v>
      </c>
      <c r="BE50" s="87">
        <v>4</v>
      </c>
      <c r="BF50" s="87">
        <v>139</v>
      </c>
      <c r="BG50" s="87">
        <v>50</v>
      </c>
      <c r="BH50" s="87">
        <v>10</v>
      </c>
      <c r="BI50" s="87">
        <v>5</v>
      </c>
      <c r="BJ50" s="87">
        <v>0</v>
      </c>
      <c r="BK50" s="87">
        <v>0</v>
      </c>
      <c r="BL50" s="87">
        <v>0</v>
      </c>
      <c r="BM50" s="87">
        <v>0</v>
      </c>
      <c r="BN50" s="87">
        <f t="shared" si="12"/>
        <v>224</v>
      </c>
      <c r="BO50" s="87">
        <f t="shared" si="13"/>
        <v>19</v>
      </c>
      <c r="BP50" s="87">
        <f t="shared" si="14"/>
        <v>243</v>
      </c>
      <c r="BQ50" s="87">
        <v>39</v>
      </c>
      <c r="BR50" s="87">
        <v>12</v>
      </c>
      <c r="BS50" s="87">
        <v>56</v>
      </c>
      <c r="BT50" s="87">
        <v>36</v>
      </c>
      <c r="BU50" s="87">
        <v>9</v>
      </c>
      <c r="BV50" s="87">
        <v>10</v>
      </c>
      <c r="BW50" s="87">
        <v>0</v>
      </c>
      <c r="BX50" s="87">
        <v>0</v>
      </c>
      <c r="BY50" s="87">
        <v>1</v>
      </c>
      <c r="BZ50" s="87">
        <v>0</v>
      </c>
      <c r="CA50" s="87">
        <v>131</v>
      </c>
      <c r="CB50" s="87">
        <v>32</v>
      </c>
      <c r="CC50" s="87">
        <v>163</v>
      </c>
      <c r="CD50" s="87">
        <v>36</v>
      </c>
      <c r="CE50" s="87">
        <v>13</v>
      </c>
      <c r="CF50" s="87">
        <v>77</v>
      </c>
      <c r="CG50" s="87">
        <v>33</v>
      </c>
      <c r="CH50" s="87">
        <v>8</v>
      </c>
      <c r="CI50" s="87">
        <v>5</v>
      </c>
      <c r="CJ50" s="87">
        <v>0</v>
      </c>
      <c r="CK50" s="87">
        <v>0</v>
      </c>
      <c r="CL50" s="87">
        <v>0</v>
      </c>
      <c r="CM50" s="87">
        <v>0</v>
      </c>
      <c r="CN50" s="87">
        <v>146</v>
      </c>
      <c r="CO50" s="87">
        <v>26</v>
      </c>
      <c r="CP50" s="87">
        <v>172</v>
      </c>
      <c r="CQ50" s="157">
        <v>44</v>
      </c>
      <c r="CR50" s="157">
        <v>4</v>
      </c>
      <c r="CS50" s="157">
        <v>77</v>
      </c>
      <c r="CT50" s="157">
        <v>28</v>
      </c>
      <c r="CU50" s="157">
        <v>4</v>
      </c>
      <c r="CV50" s="157">
        <v>8</v>
      </c>
      <c r="CW50" s="157"/>
      <c r="CX50" s="157">
        <v>0</v>
      </c>
      <c r="CY50" s="157"/>
      <c r="CZ50" s="157">
        <v>0</v>
      </c>
      <c r="DA50" s="157">
        <v>149</v>
      </c>
      <c r="DB50" s="157">
        <v>16</v>
      </c>
      <c r="DC50" s="157">
        <v>165</v>
      </c>
      <c r="DD50" s="118">
        <v>35</v>
      </c>
      <c r="DE50" s="118">
        <v>6</v>
      </c>
      <c r="DF50" s="118">
        <v>78</v>
      </c>
      <c r="DG50" s="118">
        <v>12</v>
      </c>
      <c r="DH50" s="118">
        <v>5</v>
      </c>
      <c r="DI50" s="118">
        <v>5</v>
      </c>
      <c r="DJ50" s="118">
        <v>0</v>
      </c>
      <c r="DK50" s="118">
        <v>0</v>
      </c>
      <c r="DL50" s="118">
        <v>0</v>
      </c>
      <c r="DM50" s="118">
        <v>0</v>
      </c>
      <c r="DN50" s="119">
        <v>125</v>
      </c>
      <c r="DO50" s="87">
        <v>16</v>
      </c>
      <c r="DP50" s="87">
        <v>141</v>
      </c>
      <c r="DQ50">
        <v>30</v>
      </c>
      <c r="DR50">
        <v>3</v>
      </c>
      <c r="DS50">
        <v>62</v>
      </c>
      <c r="DT50">
        <v>14</v>
      </c>
      <c r="DU50">
        <v>3</v>
      </c>
      <c r="DV50">
        <v>1</v>
      </c>
      <c r="DW50">
        <v>0</v>
      </c>
      <c r="DX50">
        <v>0</v>
      </c>
      <c r="DY50">
        <v>0</v>
      </c>
      <c r="DZ50">
        <v>0</v>
      </c>
      <c r="EA50">
        <v>106</v>
      </c>
      <c r="EB50">
        <v>7</v>
      </c>
      <c r="EC50">
        <v>113</v>
      </c>
    </row>
    <row r="51" spans="1:133" x14ac:dyDescent="0.25">
      <c r="A51" s="87" t="s">
        <v>106</v>
      </c>
      <c r="D51" s="87">
        <f t="shared" ref="D51:BO51" si="15">SUM(D5:D50)-D8-D12-D16-D20-D27-D34-D46</f>
        <v>440</v>
      </c>
      <c r="E51" s="87">
        <f t="shared" si="15"/>
        <v>305</v>
      </c>
      <c r="F51" s="87">
        <f t="shared" si="15"/>
        <v>422</v>
      </c>
      <c r="G51" s="87">
        <f t="shared" si="15"/>
        <v>1798</v>
      </c>
      <c r="H51" s="87">
        <f t="shared" si="15"/>
        <v>173</v>
      </c>
      <c r="I51" s="87">
        <f t="shared" si="15"/>
        <v>927</v>
      </c>
      <c r="J51" s="87">
        <f t="shared" si="15"/>
        <v>0</v>
      </c>
      <c r="K51" s="87">
        <f t="shared" si="15"/>
        <v>37</v>
      </c>
      <c r="L51" s="87">
        <f t="shared" si="15"/>
        <v>2</v>
      </c>
      <c r="M51" s="87">
        <f t="shared" si="15"/>
        <v>25</v>
      </c>
      <c r="N51" s="87">
        <f t="shared" si="15"/>
        <v>2660</v>
      </c>
      <c r="O51" s="87">
        <f t="shared" si="15"/>
        <v>1405</v>
      </c>
      <c r="P51" s="87">
        <f t="shared" si="15"/>
        <v>4065</v>
      </c>
      <c r="Q51" s="87">
        <f t="shared" si="15"/>
        <v>431</v>
      </c>
      <c r="R51" s="87">
        <f t="shared" si="15"/>
        <v>287</v>
      </c>
      <c r="S51" s="87">
        <f t="shared" si="15"/>
        <v>423</v>
      </c>
      <c r="T51" s="87">
        <f t="shared" si="15"/>
        <v>1766</v>
      </c>
      <c r="U51" s="87">
        <f t="shared" si="15"/>
        <v>153</v>
      </c>
      <c r="V51" s="87">
        <f t="shared" si="15"/>
        <v>816</v>
      </c>
      <c r="W51" s="87">
        <f t="shared" si="15"/>
        <v>2</v>
      </c>
      <c r="X51" s="87">
        <f t="shared" si="15"/>
        <v>39</v>
      </c>
      <c r="Y51" s="87">
        <f t="shared" si="15"/>
        <v>2</v>
      </c>
      <c r="Z51" s="87">
        <f t="shared" si="15"/>
        <v>28</v>
      </c>
      <c r="AA51" s="87">
        <f t="shared" si="15"/>
        <v>2620</v>
      </c>
      <c r="AB51" s="87">
        <f t="shared" si="15"/>
        <v>1256</v>
      </c>
      <c r="AC51" s="87">
        <f t="shared" si="15"/>
        <v>3876</v>
      </c>
      <c r="AD51" s="87">
        <f t="shared" si="15"/>
        <v>382</v>
      </c>
      <c r="AE51" s="87">
        <f t="shared" si="15"/>
        <v>206</v>
      </c>
      <c r="AF51" s="87">
        <f t="shared" si="15"/>
        <v>433</v>
      </c>
      <c r="AG51" s="87">
        <f t="shared" si="15"/>
        <v>1650</v>
      </c>
      <c r="AH51" s="87">
        <f t="shared" si="15"/>
        <v>97</v>
      </c>
      <c r="AI51" s="87">
        <f t="shared" si="15"/>
        <v>807</v>
      </c>
      <c r="AJ51" s="87">
        <f t="shared" si="15"/>
        <v>0</v>
      </c>
      <c r="AK51" s="87">
        <f t="shared" si="15"/>
        <v>33</v>
      </c>
      <c r="AL51" s="87">
        <f t="shared" si="15"/>
        <v>1</v>
      </c>
      <c r="AM51" s="87">
        <f t="shared" si="15"/>
        <v>31</v>
      </c>
      <c r="AN51" s="87">
        <f t="shared" si="15"/>
        <v>2465</v>
      </c>
      <c r="AO51" s="87">
        <f t="shared" si="15"/>
        <v>1110</v>
      </c>
      <c r="AP51" s="87">
        <f t="shared" si="15"/>
        <v>3575</v>
      </c>
      <c r="AQ51" s="87">
        <f t="shared" si="15"/>
        <v>414</v>
      </c>
      <c r="AR51" s="87">
        <f t="shared" si="15"/>
        <v>203</v>
      </c>
      <c r="AS51" s="87">
        <f t="shared" si="15"/>
        <v>433</v>
      </c>
      <c r="AT51" s="87">
        <f t="shared" si="15"/>
        <v>1713</v>
      </c>
      <c r="AU51" s="87">
        <f t="shared" si="15"/>
        <v>94</v>
      </c>
      <c r="AV51" s="87">
        <f t="shared" si="15"/>
        <v>748</v>
      </c>
      <c r="AW51" s="87">
        <f t="shared" si="15"/>
        <v>2</v>
      </c>
      <c r="AX51" s="87">
        <f t="shared" si="15"/>
        <v>35</v>
      </c>
      <c r="AY51" s="87">
        <f t="shared" si="15"/>
        <v>0</v>
      </c>
      <c r="AZ51" s="87">
        <f t="shared" si="15"/>
        <v>32</v>
      </c>
      <c r="BA51" s="87">
        <f t="shared" si="15"/>
        <v>2560</v>
      </c>
      <c r="BB51" s="87">
        <f t="shared" si="15"/>
        <v>1045</v>
      </c>
      <c r="BC51" s="87">
        <f t="shared" si="15"/>
        <v>3605</v>
      </c>
      <c r="BD51" s="87">
        <f t="shared" si="15"/>
        <v>367</v>
      </c>
      <c r="BE51" s="87">
        <f t="shared" si="15"/>
        <v>181</v>
      </c>
      <c r="BF51" s="87">
        <f t="shared" si="15"/>
        <v>473</v>
      </c>
      <c r="BG51" s="87">
        <f t="shared" si="15"/>
        <v>1694</v>
      </c>
      <c r="BH51" s="87">
        <f t="shared" si="15"/>
        <v>97</v>
      </c>
      <c r="BI51" s="87">
        <f t="shared" si="15"/>
        <v>703</v>
      </c>
      <c r="BJ51" s="87">
        <f t="shared" si="15"/>
        <v>0</v>
      </c>
      <c r="BK51" s="87">
        <f t="shared" si="15"/>
        <v>35</v>
      </c>
      <c r="BL51" s="87">
        <f t="shared" si="15"/>
        <v>1</v>
      </c>
      <c r="BM51" s="87">
        <f t="shared" si="15"/>
        <v>28</v>
      </c>
      <c r="BN51" s="87">
        <f t="shared" si="15"/>
        <v>2534</v>
      </c>
      <c r="BO51" s="87">
        <f t="shared" si="15"/>
        <v>981</v>
      </c>
      <c r="BP51" s="87">
        <f t="shared" ref="BP51:DC51" si="16">SUM(BP5:BP50)-BP8-BP12-BP16-BP20-BP27-BP34-BP46</f>
        <v>3515</v>
      </c>
      <c r="BQ51" s="87">
        <f t="shared" si="16"/>
        <v>448</v>
      </c>
      <c r="BR51" s="87">
        <f t="shared" si="16"/>
        <v>207</v>
      </c>
      <c r="BS51" s="87">
        <f t="shared" si="16"/>
        <v>316</v>
      </c>
      <c r="BT51" s="87">
        <f t="shared" si="16"/>
        <v>1642</v>
      </c>
      <c r="BU51" s="87">
        <f t="shared" si="16"/>
        <v>70</v>
      </c>
      <c r="BV51" s="87">
        <f t="shared" si="16"/>
        <v>706</v>
      </c>
      <c r="BW51" s="87">
        <f t="shared" si="16"/>
        <v>1</v>
      </c>
      <c r="BX51" s="87">
        <f t="shared" si="16"/>
        <v>40</v>
      </c>
      <c r="BY51" s="87">
        <f t="shared" si="16"/>
        <v>1</v>
      </c>
      <c r="BZ51" s="87">
        <f t="shared" si="16"/>
        <v>27</v>
      </c>
      <c r="CA51" s="87">
        <f t="shared" si="16"/>
        <v>2447</v>
      </c>
      <c r="CB51" s="87">
        <f t="shared" si="16"/>
        <v>1011</v>
      </c>
      <c r="CC51" s="87">
        <f t="shared" si="16"/>
        <v>3458</v>
      </c>
      <c r="CD51" s="87">
        <f t="shared" si="16"/>
        <v>375</v>
      </c>
      <c r="CE51" s="87">
        <f t="shared" si="16"/>
        <v>186</v>
      </c>
      <c r="CF51" s="87">
        <f t="shared" si="16"/>
        <v>312</v>
      </c>
      <c r="CG51" s="87">
        <f t="shared" si="16"/>
        <v>1421</v>
      </c>
      <c r="CH51" s="87">
        <f t="shared" si="16"/>
        <v>47</v>
      </c>
      <c r="CI51" s="87">
        <f t="shared" si="16"/>
        <v>560</v>
      </c>
      <c r="CJ51" s="87">
        <f t="shared" si="16"/>
        <v>1</v>
      </c>
      <c r="CK51" s="87">
        <f t="shared" si="16"/>
        <v>46</v>
      </c>
      <c r="CL51" s="87">
        <f t="shared" si="16"/>
        <v>0</v>
      </c>
      <c r="CM51" s="87">
        <f t="shared" si="16"/>
        <v>35</v>
      </c>
      <c r="CN51" s="87">
        <f t="shared" si="16"/>
        <v>2155</v>
      </c>
      <c r="CO51" s="87">
        <f t="shared" si="16"/>
        <v>828</v>
      </c>
      <c r="CP51" s="87">
        <f t="shared" si="16"/>
        <v>2983</v>
      </c>
      <c r="CQ51" s="87">
        <f t="shared" si="16"/>
        <v>344</v>
      </c>
      <c r="CR51" s="87">
        <f t="shared" si="16"/>
        <v>156</v>
      </c>
      <c r="CS51" s="87">
        <f t="shared" si="16"/>
        <v>276</v>
      </c>
      <c r="CT51" s="87">
        <f t="shared" si="16"/>
        <v>1333</v>
      </c>
      <c r="CU51" s="87">
        <f t="shared" si="16"/>
        <v>58</v>
      </c>
      <c r="CV51" s="87">
        <f t="shared" si="16"/>
        <v>572</v>
      </c>
      <c r="CW51" s="87">
        <f t="shared" si="16"/>
        <v>0</v>
      </c>
      <c r="CX51" s="87">
        <f t="shared" si="16"/>
        <v>35</v>
      </c>
      <c r="CY51" s="87">
        <f t="shared" si="16"/>
        <v>0</v>
      </c>
      <c r="CZ51" s="87">
        <f t="shared" si="16"/>
        <v>32</v>
      </c>
      <c r="DA51" s="87">
        <f t="shared" si="16"/>
        <v>1988</v>
      </c>
      <c r="DB51" s="87">
        <f t="shared" si="16"/>
        <v>818</v>
      </c>
      <c r="DC51" s="87">
        <f t="shared" si="16"/>
        <v>2806</v>
      </c>
      <c r="DD51" s="118">
        <f>SUM(DD5:DD50)-DD8-DD12-DD16-DD20-DD27-DD34-DD46</f>
        <v>336</v>
      </c>
      <c r="DE51" s="118">
        <f t="shared" ref="DE51:DP51" si="17">SUM(DE5:DE50)-DE8-DE12-DE16-DE20-DE27-DE34-DE46</f>
        <v>134</v>
      </c>
      <c r="DF51" s="118">
        <f t="shared" si="17"/>
        <v>285</v>
      </c>
      <c r="DG51" s="118">
        <f t="shared" si="17"/>
        <v>1352</v>
      </c>
      <c r="DH51" s="118">
        <f t="shared" si="17"/>
        <v>74</v>
      </c>
      <c r="DI51" s="118">
        <f t="shared" si="17"/>
        <v>550</v>
      </c>
      <c r="DJ51" s="118">
        <f t="shared" si="17"/>
        <v>1</v>
      </c>
      <c r="DK51" s="118">
        <f t="shared" si="17"/>
        <v>31</v>
      </c>
      <c r="DL51" s="118">
        <f t="shared" si="17"/>
        <v>0</v>
      </c>
      <c r="DM51" s="118">
        <f t="shared" si="17"/>
        <v>33</v>
      </c>
      <c r="DN51" s="118">
        <f t="shared" si="17"/>
        <v>2005</v>
      </c>
      <c r="DO51" s="118">
        <f t="shared" si="17"/>
        <v>791</v>
      </c>
      <c r="DP51" s="118">
        <f t="shared" si="17"/>
        <v>2796</v>
      </c>
      <c r="DQ51" s="118">
        <f>SUM(DQ5:DQ50)-DQ8-DQ12-DQ16-DQ20-DQ27-DQ34-DQ46</f>
        <v>353</v>
      </c>
      <c r="DR51" s="118">
        <f t="shared" ref="DR51:EC51" si="18">SUM(DR5:DR50)-DR8-DR12-DR16-DR20-DR27-DR34-DR46</f>
        <v>127</v>
      </c>
      <c r="DS51" s="118">
        <f t="shared" si="18"/>
        <v>246</v>
      </c>
      <c r="DT51" s="118">
        <f t="shared" si="18"/>
        <v>1393</v>
      </c>
      <c r="DU51" s="118">
        <f t="shared" si="18"/>
        <v>57</v>
      </c>
      <c r="DV51" s="118">
        <f t="shared" si="18"/>
        <v>547</v>
      </c>
      <c r="DW51" s="118">
        <f t="shared" si="18"/>
        <v>1</v>
      </c>
      <c r="DX51" s="118">
        <f t="shared" si="18"/>
        <v>32</v>
      </c>
      <c r="DY51" s="118">
        <f t="shared" si="18"/>
        <v>0</v>
      </c>
      <c r="DZ51" s="118">
        <f t="shared" si="18"/>
        <v>34</v>
      </c>
      <c r="EA51" s="118">
        <f t="shared" si="18"/>
        <v>2025</v>
      </c>
      <c r="EB51" s="118">
        <f t="shared" si="18"/>
        <v>765</v>
      </c>
      <c r="EC51" s="118">
        <f t="shared" si="18"/>
        <v>2790</v>
      </c>
    </row>
    <row r="52" spans="1:133" x14ac:dyDescent="0.25">
      <c r="A52" s="87" t="s">
        <v>52</v>
      </c>
      <c r="B52" s="87" t="s">
        <v>53</v>
      </c>
      <c r="C52" s="87" t="s">
        <v>54</v>
      </c>
      <c r="D52" s="87">
        <v>0</v>
      </c>
      <c r="E52" s="87">
        <v>1</v>
      </c>
      <c r="F52" s="87">
        <v>4</v>
      </c>
      <c r="G52" s="87">
        <v>34</v>
      </c>
      <c r="H52" s="87">
        <v>0</v>
      </c>
      <c r="I52" s="87">
        <v>5</v>
      </c>
      <c r="J52" s="87">
        <v>0</v>
      </c>
      <c r="K52" s="87">
        <v>1</v>
      </c>
      <c r="L52" s="87">
        <v>0</v>
      </c>
      <c r="M52" s="87">
        <v>0</v>
      </c>
      <c r="N52" s="87">
        <f t="shared" ref="N52:N61" si="19">D52+F52+G52</f>
        <v>38</v>
      </c>
      <c r="O52" s="87">
        <f t="shared" ref="O52:O61" si="20">E52+H52+I52</f>
        <v>6</v>
      </c>
      <c r="P52" s="87">
        <f t="shared" ref="P52:P61" si="21">SUM(D52:I52)</f>
        <v>44</v>
      </c>
      <c r="Q52" s="87">
        <v>1</v>
      </c>
      <c r="R52" s="87">
        <v>0</v>
      </c>
      <c r="S52" s="87">
        <v>10</v>
      </c>
      <c r="T52" s="87">
        <v>32</v>
      </c>
      <c r="U52" s="87">
        <v>2</v>
      </c>
      <c r="V52" s="87">
        <v>3</v>
      </c>
      <c r="W52" s="87">
        <v>0</v>
      </c>
      <c r="X52" s="87">
        <v>0</v>
      </c>
      <c r="Y52" s="87">
        <v>0</v>
      </c>
      <c r="Z52" s="87">
        <v>0</v>
      </c>
      <c r="AA52" s="87">
        <f t="shared" ref="AA52:AA61" si="22">Q52+S52+T52</f>
        <v>43</v>
      </c>
      <c r="AB52" s="87">
        <f t="shared" ref="AB52:AB61" si="23">R52+U52+V52</f>
        <v>5</v>
      </c>
      <c r="AC52" s="87">
        <f t="shared" ref="AC52:AC61" si="24">SUM(Q52:V52)</f>
        <v>48</v>
      </c>
      <c r="AD52" s="87">
        <v>0</v>
      </c>
      <c r="AE52" s="87">
        <v>0</v>
      </c>
      <c r="AF52" s="87">
        <v>5</v>
      </c>
      <c r="AG52" s="87">
        <v>23</v>
      </c>
      <c r="AH52" s="87">
        <v>1</v>
      </c>
      <c r="AI52" s="87">
        <v>2</v>
      </c>
      <c r="AJ52" s="87">
        <v>0</v>
      </c>
      <c r="AK52" s="87">
        <v>0</v>
      </c>
      <c r="AL52" s="87">
        <v>0</v>
      </c>
      <c r="AM52" s="87">
        <v>0</v>
      </c>
      <c r="AN52" s="87">
        <f t="shared" ref="AN52:AN61" si="25">AD52+AF52+AG52</f>
        <v>28</v>
      </c>
      <c r="AO52" s="87">
        <f t="shared" ref="AO52:AO61" si="26">AE52+AH52+AI52</f>
        <v>3</v>
      </c>
      <c r="AP52" s="87">
        <f t="shared" ref="AP52:AP61" si="27">SUM(AD52:AI52)</f>
        <v>31</v>
      </c>
      <c r="AQ52" s="87">
        <v>0</v>
      </c>
      <c r="AR52" s="87">
        <v>0</v>
      </c>
      <c r="AS52" s="87">
        <v>2</v>
      </c>
      <c r="AT52" s="87">
        <v>21</v>
      </c>
      <c r="AU52" s="87">
        <v>0</v>
      </c>
      <c r="AV52" s="87">
        <v>2</v>
      </c>
      <c r="AW52" s="87">
        <v>0</v>
      </c>
      <c r="AX52" s="87">
        <v>0</v>
      </c>
      <c r="AY52" s="87">
        <v>0</v>
      </c>
      <c r="AZ52" s="87">
        <v>0</v>
      </c>
      <c r="BA52" s="87">
        <f t="shared" ref="BA52:BA61" si="28">AQ52+AS52+AT52</f>
        <v>23</v>
      </c>
      <c r="BB52" s="87">
        <f t="shared" ref="BB52:BB61" si="29">AR52+AU52+AV52</f>
        <v>2</v>
      </c>
      <c r="BC52" s="87">
        <f t="shared" ref="BC52:BC61" si="30">SUM(AQ52:AV52)</f>
        <v>25</v>
      </c>
      <c r="BD52" s="87">
        <v>1</v>
      </c>
      <c r="BE52" s="87">
        <v>0</v>
      </c>
      <c r="BF52" s="87">
        <v>3</v>
      </c>
      <c r="BG52" s="87">
        <v>22</v>
      </c>
      <c r="BH52" s="87">
        <v>0</v>
      </c>
      <c r="BI52" s="87">
        <v>3</v>
      </c>
      <c r="BJ52" s="87">
        <v>0</v>
      </c>
      <c r="BK52" s="87">
        <v>0</v>
      </c>
      <c r="BL52" s="87">
        <v>0</v>
      </c>
      <c r="BM52" s="87">
        <v>0</v>
      </c>
      <c r="BN52" s="87">
        <f t="shared" ref="BN52:BN61" si="31">BD52+BF52+BG52</f>
        <v>26</v>
      </c>
      <c r="BO52" s="87">
        <f t="shared" ref="BO52:BO61" si="32">BE52+BH52+BI52</f>
        <v>3</v>
      </c>
      <c r="BP52" s="87">
        <f t="shared" ref="BP52:BP61" si="33">SUM(BD52:BI52)</f>
        <v>29</v>
      </c>
      <c r="BQ52" s="87">
        <v>1</v>
      </c>
      <c r="BR52" s="87">
        <v>0</v>
      </c>
      <c r="BS52" s="87">
        <v>3</v>
      </c>
      <c r="BT52" s="87">
        <v>29</v>
      </c>
      <c r="BU52" s="87">
        <v>0</v>
      </c>
      <c r="BV52" s="87">
        <v>1</v>
      </c>
      <c r="BW52" s="87">
        <v>0</v>
      </c>
      <c r="BX52" s="87">
        <v>0</v>
      </c>
      <c r="BY52" s="87">
        <v>0</v>
      </c>
      <c r="BZ52" s="87">
        <v>0</v>
      </c>
      <c r="CA52" s="87">
        <v>33</v>
      </c>
      <c r="CB52" s="87">
        <v>1</v>
      </c>
      <c r="CC52" s="87">
        <v>34</v>
      </c>
      <c r="CD52" s="87">
        <v>2</v>
      </c>
      <c r="CE52" s="87">
        <v>1</v>
      </c>
      <c r="CF52" s="87">
        <v>3</v>
      </c>
      <c r="CG52" s="87">
        <v>31</v>
      </c>
      <c r="CH52" s="87">
        <v>1</v>
      </c>
      <c r="CI52" s="87">
        <v>1</v>
      </c>
      <c r="CJ52" s="87">
        <v>0</v>
      </c>
      <c r="CK52" s="87">
        <v>1</v>
      </c>
      <c r="CL52" s="87">
        <v>0</v>
      </c>
      <c r="CM52" s="87">
        <v>0</v>
      </c>
      <c r="CN52" s="87">
        <v>37</v>
      </c>
      <c r="CO52" s="87">
        <v>3</v>
      </c>
      <c r="CP52" s="87">
        <v>40</v>
      </c>
      <c r="CQ52" s="87">
        <v>1</v>
      </c>
      <c r="CR52" s="87">
        <v>0</v>
      </c>
      <c r="CS52" s="87">
        <v>2</v>
      </c>
      <c r="CT52" s="87">
        <v>42</v>
      </c>
      <c r="CU52" s="87">
        <v>0</v>
      </c>
      <c r="CV52" s="87">
        <v>1</v>
      </c>
      <c r="CX52" s="87">
        <v>1</v>
      </c>
      <c r="CZ52" s="87">
        <v>0</v>
      </c>
      <c r="DA52" s="87">
        <v>46</v>
      </c>
      <c r="DB52" s="87">
        <v>1</v>
      </c>
      <c r="DC52" s="87">
        <v>47</v>
      </c>
      <c r="DD52" s="118">
        <v>3</v>
      </c>
      <c r="DE52" s="118">
        <v>0</v>
      </c>
      <c r="DF52" s="118">
        <v>2</v>
      </c>
      <c r="DG52" s="118">
        <v>44</v>
      </c>
      <c r="DH52" s="118">
        <v>0</v>
      </c>
      <c r="DI52" s="118">
        <v>7</v>
      </c>
      <c r="DJ52" s="118">
        <v>0</v>
      </c>
      <c r="DK52" s="118">
        <v>0</v>
      </c>
      <c r="DL52" s="118">
        <v>0</v>
      </c>
      <c r="DM52" s="118">
        <v>0</v>
      </c>
      <c r="DN52" s="119">
        <v>49</v>
      </c>
      <c r="DO52" s="87">
        <v>7</v>
      </c>
      <c r="DP52" s="87">
        <v>56</v>
      </c>
      <c r="DQ52">
        <v>6</v>
      </c>
      <c r="DR52">
        <v>0</v>
      </c>
      <c r="DS52">
        <v>8</v>
      </c>
      <c r="DT52">
        <v>60</v>
      </c>
      <c r="DU52">
        <v>0</v>
      </c>
      <c r="DV52">
        <v>2</v>
      </c>
      <c r="DW52">
        <v>0</v>
      </c>
      <c r="DX52">
        <v>0</v>
      </c>
      <c r="DY52">
        <v>0</v>
      </c>
      <c r="DZ52">
        <v>0</v>
      </c>
      <c r="EA52">
        <v>74</v>
      </c>
      <c r="EB52">
        <v>2</v>
      </c>
      <c r="EC52">
        <v>76</v>
      </c>
    </row>
    <row r="53" spans="1:133" x14ac:dyDescent="0.25">
      <c r="C53" s="87" t="s">
        <v>55</v>
      </c>
      <c r="D53" s="87">
        <v>1</v>
      </c>
      <c r="E53" s="87">
        <v>0</v>
      </c>
      <c r="F53" s="87">
        <v>2</v>
      </c>
      <c r="G53" s="87">
        <v>16</v>
      </c>
      <c r="H53" s="87">
        <v>0</v>
      </c>
      <c r="I53" s="87">
        <v>2</v>
      </c>
      <c r="J53" s="87">
        <v>0</v>
      </c>
      <c r="K53" s="87">
        <v>1</v>
      </c>
      <c r="L53" s="87">
        <v>0</v>
      </c>
      <c r="M53" s="87">
        <v>0</v>
      </c>
      <c r="N53" s="87">
        <f t="shared" si="19"/>
        <v>19</v>
      </c>
      <c r="O53" s="87">
        <f t="shared" si="20"/>
        <v>2</v>
      </c>
      <c r="P53" s="87">
        <f t="shared" si="21"/>
        <v>21</v>
      </c>
      <c r="Q53" s="87">
        <v>1</v>
      </c>
      <c r="R53" s="87">
        <v>0</v>
      </c>
      <c r="S53" s="87">
        <v>4</v>
      </c>
      <c r="T53" s="87">
        <v>23</v>
      </c>
      <c r="U53" s="87">
        <v>0</v>
      </c>
      <c r="V53" s="87">
        <v>3</v>
      </c>
      <c r="W53" s="87">
        <v>0</v>
      </c>
      <c r="X53" s="87">
        <v>1</v>
      </c>
      <c r="Y53" s="87">
        <v>0</v>
      </c>
      <c r="Z53" s="87">
        <v>1</v>
      </c>
      <c r="AA53" s="87">
        <f t="shared" si="22"/>
        <v>28</v>
      </c>
      <c r="AB53" s="87">
        <f t="shared" si="23"/>
        <v>3</v>
      </c>
      <c r="AC53" s="87">
        <f t="shared" si="24"/>
        <v>31</v>
      </c>
      <c r="AD53" s="87">
        <v>1</v>
      </c>
      <c r="AE53" s="87">
        <v>0</v>
      </c>
      <c r="AF53" s="87">
        <v>1</v>
      </c>
      <c r="AG53" s="87">
        <v>25</v>
      </c>
      <c r="AH53" s="87">
        <v>0</v>
      </c>
      <c r="AI53" s="87">
        <v>0</v>
      </c>
      <c r="AJ53" s="87">
        <v>0</v>
      </c>
      <c r="AK53" s="87">
        <v>1</v>
      </c>
      <c r="AL53" s="87">
        <v>0</v>
      </c>
      <c r="AM53" s="87">
        <v>2</v>
      </c>
      <c r="AN53" s="87">
        <f t="shared" si="25"/>
        <v>27</v>
      </c>
      <c r="AO53" s="87">
        <f t="shared" si="26"/>
        <v>0</v>
      </c>
      <c r="AP53" s="87">
        <f t="shared" si="27"/>
        <v>27</v>
      </c>
      <c r="AQ53" s="87">
        <v>0</v>
      </c>
      <c r="AR53" s="87">
        <v>1</v>
      </c>
      <c r="AS53" s="87">
        <v>3</v>
      </c>
      <c r="AT53" s="87">
        <v>18</v>
      </c>
      <c r="AU53" s="87">
        <v>0</v>
      </c>
      <c r="AV53" s="87">
        <v>1</v>
      </c>
      <c r="AW53" s="87">
        <v>0</v>
      </c>
      <c r="AX53" s="87">
        <v>1</v>
      </c>
      <c r="AY53" s="87">
        <v>0</v>
      </c>
      <c r="AZ53" s="87">
        <v>0</v>
      </c>
      <c r="BA53" s="87">
        <f t="shared" si="28"/>
        <v>21</v>
      </c>
      <c r="BB53" s="87">
        <f t="shared" si="29"/>
        <v>2</v>
      </c>
      <c r="BC53" s="87">
        <f t="shared" si="30"/>
        <v>23</v>
      </c>
      <c r="BD53" s="87">
        <v>1</v>
      </c>
      <c r="BE53" s="87">
        <v>0</v>
      </c>
      <c r="BF53" s="87">
        <v>2</v>
      </c>
      <c r="BG53" s="87">
        <v>21</v>
      </c>
      <c r="BH53" s="87">
        <v>0</v>
      </c>
      <c r="BI53" s="87">
        <v>0</v>
      </c>
      <c r="BJ53" s="87">
        <v>0</v>
      </c>
      <c r="BK53" s="87">
        <v>2</v>
      </c>
      <c r="BL53" s="87">
        <v>0</v>
      </c>
      <c r="BM53" s="87">
        <v>2</v>
      </c>
      <c r="BN53" s="87">
        <f t="shared" si="31"/>
        <v>24</v>
      </c>
      <c r="BO53" s="87">
        <f t="shared" si="32"/>
        <v>0</v>
      </c>
      <c r="BP53" s="87">
        <f t="shared" si="33"/>
        <v>24</v>
      </c>
      <c r="BQ53" s="87">
        <v>0</v>
      </c>
      <c r="BR53" s="87">
        <v>0</v>
      </c>
      <c r="BS53" s="87">
        <v>2</v>
      </c>
      <c r="BT53" s="87">
        <v>25</v>
      </c>
      <c r="BU53" s="87">
        <v>0</v>
      </c>
      <c r="BV53" s="87">
        <v>1</v>
      </c>
      <c r="BW53" s="87">
        <v>0</v>
      </c>
      <c r="BX53" s="87">
        <v>0</v>
      </c>
      <c r="BY53" s="87">
        <v>0</v>
      </c>
      <c r="BZ53" s="87">
        <v>0</v>
      </c>
      <c r="CA53" s="87">
        <v>27</v>
      </c>
      <c r="CB53" s="87">
        <v>1</v>
      </c>
      <c r="CC53" s="87">
        <v>28</v>
      </c>
      <c r="CD53" s="87">
        <v>4</v>
      </c>
      <c r="CE53" s="87">
        <v>0</v>
      </c>
      <c r="CF53" s="87">
        <v>2</v>
      </c>
      <c r="CG53" s="87">
        <v>28</v>
      </c>
      <c r="CH53" s="87">
        <v>0</v>
      </c>
      <c r="CI53" s="87">
        <v>3</v>
      </c>
      <c r="CJ53" s="87">
        <v>0</v>
      </c>
      <c r="CK53" s="87">
        <v>3</v>
      </c>
      <c r="CL53" s="87">
        <v>0</v>
      </c>
      <c r="CM53" s="87">
        <v>0</v>
      </c>
      <c r="CN53" s="87">
        <v>37</v>
      </c>
      <c r="CO53" s="87">
        <v>3</v>
      </c>
      <c r="CP53" s="87">
        <v>40</v>
      </c>
      <c r="CQ53" s="87">
        <v>7</v>
      </c>
      <c r="CR53" s="87">
        <v>0</v>
      </c>
      <c r="CS53" s="87">
        <v>4</v>
      </c>
      <c r="CT53" s="87">
        <v>38</v>
      </c>
      <c r="CU53" s="87">
        <v>0</v>
      </c>
      <c r="CV53" s="87">
        <v>3</v>
      </c>
      <c r="CX53" s="87">
        <v>1</v>
      </c>
      <c r="CZ53" s="87">
        <v>1</v>
      </c>
      <c r="DA53" s="87">
        <v>50</v>
      </c>
      <c r="DB53" s="87">
        <v>4</v>
      </c>
      <c r="DC53" s="87">
        <v>54</v>
      </c>
      <c r="DD53" s="118">
        <v>6</v>
      </c>
      <c r="DE53" s="118">
        <v>1</v>
      </c>
      <c r="DF53" s="118">
        <v>5</v>
      </c>
      <c r="DG53" s="118">
        <v>39</v>
      </c>
      <c r="DH53" s="118">
        <v>0</v>
      </c>
      <c r="DI53" s="118">
        <v>0</v>
      </c>
      <c r="DJ53" s="118">
        <v>0</v>
      </c>
      <c r="DK53" s="118">
        <v>0</v>
      </c>
      <c r="DL53" s="118">
        <v>0</v>
      </c>
      <c r="DM53" s="118">
        <v>1</v>
      </c>
      <c r="DN53" s="119">
        <v>50</v>
      </c>
      <c r="DO53" s="87">
        <v>2</v>
      </c>
      <c r="DP53" s="87">
        <v>52</v>
      </c>
      <c r="DQ53">
        <v>4</v>
      </c>
      <c r="DR53">
        <v>0</v>
      </c>
      <c r="DS53">
        <v>7</v>
      </c>
      <c r="DT53">
        <v>51</v>
      </c>
      <c r="DU53">
        <v>0</v>
      </c>
      <c r="DV53">
        <v>2</v>
      </c>
      <c r="DW53">
        <v>0</v>
      </c>
      <c r="DX53">
        <v>6</v>
      </c>
      <c r="DY53">
        <v>0</v>
      </c>
      <c r="DZ53">
        <v>0</v>
      </c>
      <c r="EA53">
        <v>68</v>
      </c>
      <c r="EB53">
        <v>2</v>
      </c>
      <c r="EC53">
        <v>70</v>
      </c>
    </row>
    <row r="54" spans="1:133" x14ac:dyDescent="0.25">
      <c r="C54" s="87" t="s">
        <v>90</v>
      </c>
      <c r="D54" s="87">
        <v>1</v>
      </c>
      <c r="E54" s="87">
        <v>1</v>
      </c>
      <c r="F54" s="87">
        <v>6</v>
      </c>
      <c r="G54" s="87">
        <v>50</v>
      </c>
      <c r="H54" s="87">
        <v>0</v>
      </c>
      <c r="I54" s="87">
        <v>7</v>
      </c>
      <c r="J54" s="87">
        <v>0</v>
      </c>
      <c r="K54" s="87">
        <v>2</v>
      </c>
      <c r="L54" s="87">
        <v>0</v>
      </c>
      <c r="M54" s="87">
        <v>0</v>
      </c>
      <c r="N54" s="87">
        <f t="shared" si="19"/>
        <v>57</v>
      </c>
      <c r="O54" s="87">
        <f t="shared" si="20"/>
        <v>8</v>
      </c>
      <c r="P54" s="87">
        <f t="shared" si="21"/>
        <v>65</v>
      </c>
      <c r="Q54" s="87">
        <v>2</v>
      </c>
      <c r="R54" s="87">
        <v>0</v>
      </c>
      <c r="S54" s="87">
        <v>14</v>
      </c>
      <c r="T54" s="87">
        <v>55</v>
      </c>
      <c r="U54" s="87">
        <v>2</v>
      </c>
      <c r="V54" s="87">
        <v>6</v>
      </c>
      <c r="W54" s="87">
        <v>0</v>
      </c>
      <c r="X54" s="87">
        <v>1</v>
      </c>
      <c r="Y54" s="87">
        <v>0</v>
      </c>
      <c r="Z54" s="87">
        <v>1</v>
      </c>
      <c r="AA54" s="87">
        <f t="shared" si="22"/>
        <v>71</v>
      </c>
      <c r="AB54" s="87">
        <f t="shared" si="23"/>
        <v>8</v>
      </c>
      <c r="AC54" s="87">
        <f t="shared" si="24"/>
        <v>79</v>
      </c>
      <c r="AD54" s="87">
        <v>1</v>
      </c>
      <c r="AE54" s="87">
        <v>0</v>
      </c>
      <c r="AF54" s="87">
        <v>6</v>
      </c>
      <c r="AG54" s="87">
        <v>48</v>
      </c>
      <c r="AH54" s="87">
        <v>1</v>
      </c>
      <c r="AI54" s="87">
        <v>2</v>
      </c>
      <c r="AJ54" s="87">
        <v>0</v>
      </c>
      <c r="AK54" s="87">
        <v>1</v>
      </c>
      <c r="AL54" s="87">
        <v>0</v>
      </c>
      <c r="AM54" s="87">
        <v>2</v>
      </c>
      <c r="AN54" s="87">
        <f t="shared" si="25"/>
        <v>55</v>
      </c>
      <c r="AO54" s="87">
        <f t="shared" si="26"/>
        <v>3</v>
      </c>
      <c r="AP54" s="87">
        <f t="shared" si="27"/>
        <v>58</v>
      </c>
      <c r="AQ54" s="87">
        <v>0</v>
      </c>
      <c r="AR54" s="87">
        <v>1</v>
      </c>
      <c r="AS54" s="87">
        <v>5</v>
      </c>
      <c r="AT54" s="87">
        <v>39</v>
      </c>
      <c r="AU54" s="87">
        <v>0</v>
      </c>
      <c r="AV54" s="87">
        <v>3</v>
      </c>
      <c r="AW54" s="87">
        <v>0</v>
      </c>
      <c r="AX54" s="87">
        <v>1</v>
      </c>
      <c r="AY54" s="87">
        <v>0</v>
      </c>
      <c r="AZ54" s="87">
        <v>0</v>
      </c>
      <c r="BA54" s="87">
        <f t="shared" si="28"/>
        <v>44</v>
      </c>
      <c r="BB54" s="87">
        <f t="shared" si="29"/>
        <v>4</v>
      </c>
      <c r="BC54" s="87">
        <f t="shared" si="30"/>
        <v>48</v>
      </c>
      <c r="BD54" s="87">
        <v>2</v>
      </c>
      <c r="BE54" s="87">
        <v>0</v>
      </c>
      <c r="BF54" s="87">
        <v>5</v>
      </c>
      <c r="BG54" s="87">
        <v>43</v>
      </c>
      <c r="BH54" s="87">
        <v>0</v>
      </c>
      <c r="BI54" s="87">
        <v>3</v>
      </c>
      <c r="BJ54" s="87">
        <v>0</v>
      </c>
      <c r="BK54" s="87">
        <v>2</v>
      </c>
      <c r="BL54" s="87">
        <v>0</v>
      </c>
      <c r="BM54" s="87">
        <v>2</v>
      </c>
      <c r="BN54" s="87">
        <f t="shared" si="31"/>
        <v>50</v>
      </c>
      <c r="BO54" s="87">
        <f t="shared" si="32"/>
        <v>3</v>
      </c>
      <c r="BP54" s="87">
        <f t="shared" si="33"/>
        <v>53</v>
      </c>
      <c r="BQ54" s="87">
        <v>1</v>
      </c>
      <c r="BR54" s="87">
        <v>0</v>
      </c>
      <c r="BS54" s="87">
        <v>5</v>
      </c>
      <c r="BT54" s="87">
        <v>54</v>
      </c>
      <c r="BU54" s="87">
        <v>0</v>
      </c>
      <c r="BV54" s="87">
        <v>2</v>
      </c>
      <c r="BW54" s="87">
        <v>0</v>
      </c>
      <c r="BX54" s="87">
        <v>0</v>
      </c>
      <c r="BY54" s="87">
        <v>0</v>
      </c>
      <c r="BZ54" s="87">
        <v>0</v>
      </c>
      <c r="CA54" s="87">
        <v>60</v>
      </c>
      <c r="CB54" s="87">
        <v>2</v>
      </c>
      <c r="CC54" s="87">
        <v>62</v>
      </c>
      <c r="CD54" s="87">
        <v>6</v>
      </c>
      <c r="CE54" s="87">
        <v>1</v>
      </c>
      <c r="CF54" s="87">
        <v>5</v>
      </c>
      <c r="CG54" s="87">
        <v>59</v>
      </c>
      <c r="CH54" s="87">
        <v>1</v>
      </c>
      <c r="CI54" s="87">
        <v>4</v>
      </c>
      <c r="CJ54" s="87">
        <v>0</v>
      </c>
      <c r="CK54" s="87">
        <v>4</v>
      </c>
      <c r="CL54" s="87">
        <v>0</v>
      </c>
      <c r="CM54" s="87">
        <v>0</v>
      </c>
      <c r="CN54" s="87">
        <v>74</v>
      </c>
      <c r="CO54" s="87">
        <v>6</v>
      </c>
      <c r="CP54" s="87">
        <v>80</v>
      </c>
      <c r="CQ54" s="87">
        <v>8</v>
      </c>
      <c r="CR54" s="87">
        <v>0</v>
      </c>
      <c r="CS54" s="87">
        <v>6</v>
      </c>
      <c r="CT54" s="87">
        <v>80</v>
      </c>
      <c r="CU54" s="87">
        <v>0</v>
      </c>
      <c r="CV54" s="87">
        <v>4</v>
      </c>
      <c r="CX54" s="87">
        <v>2</v>
      </c>
      <c r="CZ54" s="87">
        <v>1</v>
      </c>
      <c r="DA54" s="87">
        <v>96</v>
      </c>
      <c r="DB54" s="87">
        <v>5</v>
      </c>
      <c r="DC54" s="87">
        <v>101</v>
      </c>
      <c r="DD54" s="118">
        <v>9</v>
      </c>
      <c r="DE54" s="118">
        <v>1</v>
      </c>
      <c r="DF54" s="118">
        <v>7</v>
      </c>
      <c r="DG54" s="118">
        <v>83</v>
      </c>
      <c r="DH54" s="118">
        <v>0</v>
      </c>
      <c r="DI54" s="118">
        <v>7</v>
      </c>
      <c r="DJ54" s="118">
        <v>0</v>
      </c>
      <c r="DK54" s="118">
        <v>0</v>
      </c>
      <c r="DL54" s="118">
        <v>0</v>
      </c>
      <c r="DM54" s="118">
        <v>1</v>
      </c>
      <c r="DN54" s="119">
        <v>99</v>
      </c>
      <c r="DO54" s="87">
        <v>9</v>
      </c>
      <c r="DP54" s="87">
        <v>108</v>
      </c>
      <c r="DQ54">
        <v>10</v>
      </c>
      <c r="DR54">
        <v>0</v>
      </c>
      <c r="DS54">
        <v>15</v>
      </c>
      <c r="DT54">
        <v>111</v>
      </c>
      <c r="DU54">
        <v>0</v>
      </c>
      <c r="DV54">
        <v>4</v>
      </c>
      <c r="DW54">
        <v>0</v>
      </c>
      <c r="DX54">
        <v>6</v>
      </c>
      <c r="DY54">
        <v>0</v>
      </c>
      <c r="DZ54">
        <v>0</v>
      </c>
      <c r="EA54">
        <v>142</v>
      </c>
      <c r="EB54">
        <v>4</v>
      </c>
      <c r="EC54">
        <v>146</v>
      </c>
    </row>
    <row r="55" spans="1:133" x14ac:dyDescent="0.25">
      <c r="B55" s="87" t="s">
        <v>56</v>
      </c>
      <c r="C55" s="87" t="s">
        <v>56</v>
      </c>
      <c r="D55" s="87">
        <v>0</v>
      </c>
      <c r="E55" s="87">
        <v>0</v>
      </c>
      <c r="F55" s="87">
        <v>0</v>
      </c>
      <c r="G55" s="87">
        <v>8</v>
      </c>
      <c r="H55" s="87">
        <v>0</v>
      </c>
      <c r="I55" s="87">
        <v>1</v>
      </c>
      <c r="J55" s="87">
        <v>0</v>
      </c>
      <c r="K55" s="87">
        <v>1</v>
      </c>
      <c r="L55" s="87">
        <v>0</v>
      </c>
      <c r="M55" s="87">
        <v>0</v>
      </c>
      <c r="N55" s="87">
        <f t="shared" si="19"/>
        <v>8</v>
      </c>
      <c r="O55" s="87">
        <f t="shared" si="20"/>
        <v>1</v>
      </c>
      <c r="P55" s="87">
        <f t="shared" si="21"/>
        <v>9</v>
      </c>
      <c r="Q55" s="87">
        <v>1</v>
      </c>
      <c r="R55" s="87">
        <v>0</v>
      </c>
      <c r="S55" s="87">
        <v>4</v>
      </c>
      <c r="T55" s="87">
        <v>20</v>
      </c>
      <c r="U55" s="87">
        <v>0</v>
      </c>
      <c r="V55" s="87">
        <v>4</v>
      </c>
      <c r="W55" s="87">
        <v>0</v>
      </c>
      <c r="X55" s="87">
        <v>1</v>
      </c>
      <c r="Y55" s="87">
        <v>0</v>
      </c>
      <c r="Z55" s="87">
        <v>0</v>
      </c>
      <c r="AA55" s="87">
        <f t="shared" si="22"/>
        <v>25</v>
      </c>
      <c r="AB55" s="87">
        <f t="shared" si="23"/>
        <v>4</v>
      </c>
      <c r="AC55" s="87">
        <f t="shared" si="24"/>
        <v>29</v>
      </c>
      <c r="AD55" s="87">
        <v>1</v>
      </c>
      <c r="AE55" s="87">
        <v>0</v>
      </c>
      <c r="AF55" s="87">
        <v>1</v>
      </c>
      <c r="AG55" s="87">
        <v>14</v>
      </c>
      <c r="AH55" s="87">
        <v>0</v>
      </c>
      <c r="AI55" s="87">
        <v>0</v>
      </c>
      <c r="AJ55" s="87">
        <v>1</v>
      </c>
      <c r="AK55" s="87">
        <v>2</v>
      </c>
      <c r="AL55" s="87">
        <v>0</v>
      </c>
      <c r="AM55" s="87">
        <v>1</v>
      </c>
      <c r="AN55" s="87">
        <f t="shared" si="25"/>
        <v>16</v>
      </c>
      <c r="AO55" s="87">
        <f t="shared" si="26"/>
        <v>0</v>
      </c>
      <c r="AP55" s="87">
        <f t="shared" si="27"/>
        <v>16</v>
      </c>
      <c r="AQ55" s="87">
        <v>0</v>
      </c>
      <c r="AR55" s="87">
        <v>0</v>
      </c>
      <c r="AS55" s="87">
        <v>1</v>
      </c>
      <c r="AT55" s="87">
        <v>17</v>
      </c>
      <c r="AU55" s="87">
        <v>0</v>
      </c>
      <c r="AV55" s="87">
        <v>0</v>
      </c>
      <c r="AW55" s="87">
        <v>1</v>
      </c>
      <c r="AX55" s="87">
        <v>0</v>
      </c>
      <c r="AY55" s="87">
        <v>0</v>
      </c>
      <c r="AZ55" s="87">
        <v>0</v>
      </c>
      <c r="BA55" s="87">
        <f t="shared" si="28"/>
        <v>18</v>
      </c>
      <c r="BB55" s="87">
        <f t="shared" si="29"/>
        <v>0</v>
      </c>
      <c r="BC55" s="87">
        <f t="shared" si="30"/>
        <v>18</v>
      </c>
      <c r="BD55" s="87">
        <v>1</v>
      </c>
      <c r="BE55" s="87">
        <v>0</v>
      </c>
      <c r="BF55" s="87">
        <v>0</v>
      </c>
      <c r="BG55" s="87">
        <v>10</v>
      </c>
      <c r="BH55" s="87">
        <v>0</v>
      </c>
      <c r="BI55" s="87">
        <v>2</v>
      </c>
      <c r="BJ55" s="87">
        <v>0</v>
      </c>
      <c r="BK55" s="87">
        <v>3</v>
      </c>
      <c r="BL55" s="87">
        <v>0</v>
      </c>
      <c r="BM55" s="87">
        <v>0</v>
      </c>
      <c r="BN55" s="87">
        <f t="shared" si="31"/>
        <v>11</v>
      </c>
      <c r="BO55" s="87">
        <f t="shared" si="32"/>
        <v>2</v>
      </c>
      <c r="BP55" s="87">
        <f t="shared" si="33"/>
        <v>13</v>
      </c>
      <c r="BQ55" s="87">
        <v>1</v>
      </c>
      <c r="BR55" s="87">
        <v>0</v>
      </c>
      <c r="BS55" s="87">
        <v>1</v>
      </c>
      <c r="BT55" s="87">
        <v>11</v>
      </c>
      <c r="BU55" s="87">
        <v>0</v>
      </c>
      <c r="BV55" s="87">
        <v>2</v>
      </c>
      <c r="BW55" s="87">
        <v>0</v>
      </c>
      <c r="BX55" s="87">
        <v>0</v>
      </c>
      <c r="BY55" s="87">
        <v>0</v>
      </c>
      <c r="BZ55" s="87">
        <v>1</v>
      </c>
      <c r="CA55" s="87">
        <v>13</v>
      </c>
      <c r="CB55" s="87">
        <v>3</v>
      </c>
      <c r="CC55" s="87">
        <v>16</v>
      </c>
      <c r="CD55" s="87">
        <v>1</v>
      </c>
      <c r="CE55" s="87">
        <v>0</v>
      </c>
      <c r="CF55" s="87">
        <v>1</v>
      </c>
      <c r="CG55" s="87">
        <v>20</v>
      </c>
      <c r="CH55" s="87">
        <v>0</v>
      </c>
      <c r="CI55" s="87">
        <v>0</v>
      </c>
      <c r="CJ55" s="87">
        <v>0</v>
      </c>
      <c r="CK55" s="87">
        <v>1</v>
      </c>
      <c r="CL55" s="87">
        <v>0</v>
      </c>
      <c r="CM55" s="87">
        <v>1</v>
      </c>
      <c r="CN55" s="87">
        <v>23</v>
      </c>
      <c r="CO55" s="87">
        <v>1</v>
      </c>
      <c r="CP55" s="87">
        <v>24</v>
      </c>
      <c r="CQ55" s="87">
        <v>0</v>
      </c>
      <c r="CR55" s="87">
        <v>0</v>
      </c>
      <c r="CS55" s="87">
        <v>2</v>
      </c>
      <c r="CT55" s="87">
        <v>21</v>
      </c>
      <c r="CU55" s="87">
        <v>0</v>
      </c>
      <c r="CV55" s="87">
        <v>2</v>
      </c>
      <c r="CX55" s="87">
        <v>4</v>
      </c>
      <c r="CZ55" s="87">
        <v>0</v>
      </c>
      <c r="DA55" s="87">
        <v>27</v>
      </c>
      <c r="DB55" s="87">
        <v>2</v>
      </c>
      <c r="DC55" s="87">
        <v>29</v>
      </c>
      <c r="DD55" s="118">
        <v>1</v>
      </c>
      <c r="DE55" s="118">
        <v>0</v>
      </c>
      <c r="DF55" s="118">
        <v>0</v>
      </c>
      <c r="DG55" s="118">
        <v>19</v>
      </c>
      <c r="DH55" s="118">
        <v>0</v>
      </c>
      <c r="DI55" s="118">
        <v>0</v>
      </c>
      <c r="DJ55" s="118">
        <v>0</v>
      </c>
      <c r="DK55" s="118">
        <v>2</v>
      </c>
      <c r="DL55" s="118">
        <v>0</v>
      </c>
      <c r="DM55" s="118">
        <v>0</v>
      </c>
      <c r="DN55" s="119">
        <v>22</v>
      </c>
      <c r="DO55" s="87">
        <v>0</v>
      </c>
      <c r="DP55" s="87">
        <v>22</v>
      </c>
      <c r="DQ55">
        <v>1</v>
      </c>
      <c r="DR55">
        <v>0</v>
      </c>
      <c r="DS55">
        <v>2</v>
      </c>
      <c r="DT55">
        <v>14</v>
      </c>
      <c r="DU55">
        <v>0</v>
      </c>
      <c r="DV55">
        <v>2</v>
      </c>
      <c r="DW55">
        <v>0</v>
      </c>
      <c r="DX55">
        <v>2</v>
      </c>
      <c r="DY55">
        <v>0</v>
      </c>
      <c r="DZ55">
        <v>0</v>
      </c>
      <c r="EA55">
        <v>19</v>
      </c>
      <c r="EB55">
        <v>2</v>
      </c>
      <c r="EC55">
        <v>21</v>
      </c>
    </row>
    <row r="56" spans="1:133" x14ac:dyDescent="0.25">
      <c r="B56" s="87" t="s">
        <v>21</v>
      </c>
      <c r="C56" s="87" t="s">
        <v>21</v>
      </c>
      <c r="D56" s="87">
        <v>1</v>
      </c>
      <c r="E56" s="87">
        <v>1</v>
      </c>
      <c r="F56" s="87">
        <v>0</v>
      </c>
      <c r="G56" s="87">
        <v>0</v>
      </c>
      <c r="H56" s="87">
        <v>0</v>
      </c>
      <c r="I56" s="87">
        <v>1</v>
      </c>
      <c r="J56" s="87">
        <v>0</v>
      </c>
      <c r="K56" s="87">
        <v>0</v>
      </c>
      <c r="L56" s="87">
        <v>0</v>
      </c>
      <c r="M56" s="87">
        <v>0</v>
      </c>
      <c r="N56" s="87">
        <f t="shared" si="19"/>
        <v>1</v>
      </c>
      <c r="O56" s="87">
        <f t="shared" si="20"/>
        <v>2</v>
      </c>
      <c r="P56" s="87">
        <f t="shared" si="21"/>
        <v>3</v>
      </c>
      <c r="Q56" s="87">
        <v>0</v>
      </c>
      <c r="R56" s="87">
        <v>1</v>
      </c>
      <c r="S56" s="87">
        <v>1</v>
      </c>
      <c r="T56" s="87">
        <v>5</v>
      </c>
      <c r="U56" s="87">
        <v>0</v>
      </c>
      <c r="V56" s="87">
        <v>0</v>
      </c>
      <c r="W56" s="87">
        <v>0</v>
      </c>
      <c r="X56" s="87">
        <v>0</v>
      </c>
      <c r="Y56" s="87">
        <v>0</v>
      </c>
      <c r="Z56" s="87">
        <v>0</v>
      </c>
      <c r="AA56" s="87">
        <f t="shared" si="22"/>
        <v>6</v>
      </c>
      <c r="AB56" s="87">
        <f t="shared" si="23"/>
        <v>1</v>
      </c>
      <c r="AC56" s="87">
        <f t="shared" si="24"/>
        <v>7</v>
      </c>
      <c r="AD56" s="87">
        <v>3</v>
      </c>
      <c r="AE56" s="87">
        <v>0</v>
      </c>
      <c r="AF56" s="87">
        <v>0</v>
      </c>
      <c r="AG56" s="87">
        <v>6</v>
      </c>
      <c r="AH56" s="87">
        <v>0</v>
      </c>
      <c r="AI56" s="87">
        <v>5</v>
      </c>
      <c r="AJ56" s="87">
        <v>0</v>
      </c>
      <c r="AK56" s="87">
        <v>1</v>
      </c>
      <c r="AL56" s="87">
        <v>0</v>
      </c>
      <c r="AM56" s="87">
        <v>0</v>
      </c>
      <c r="AN56" s="87">
        <f t="shared" si="25"/>
        <v>9</v>
      </c>
      <c r="AO56" s="87">
        <f t="shared" si="26"/>
        <v>5</v>
      </c>
      <c r="AP56" s="87">
        <f t="shared" si="27"/>
        <v>14</v>
      </c>
      <c r="AQ56" s="87">
        <v>0</v>
      </c>
      <c r="AR56" s="87">
        <v>0</v>
      </c>
      <c r="AS56" s="87">
        <v>2</v>
      </c>
      <c r="AT56" s="87">
        <v>5</v>
      </c>
      <c r="AU56" s="87">
        <v>1</v>
      </c>
      <c r="AV56" s="87">
        <v>4</v>
      </c>
      <c r="AW56" s="87">
        <v>0</v>
      </c>
      <c r="AX56" s="87">
        <v>0</v>
      </c>
      <c r="AY56" s="87">
        <v>0</v>
      </c>
      <c r="AZ56" s="87">
        <v>0</v>
      </c>
      <c r="BA56" s="87">
        <f t="shared" si="28"/>
        <v>7</v>
      </c>
      <c r="BB56" s="87">
        <f t="shared" si="29"/>
        <v>5</v>
      </c>
      <c r="BC56" s="87">
        <f t="shared" si="30"/>
        <v>12</v>
      </c>
      <c r="BD56" s="87">
        <v>1</v>
      </c>
      <c r="BE56" s="87">
        <v>0</v>
      </c>
      <c r="BF56" s="87">
        <v>3</v>
      </c>
      <c r="BG56" s="87">
        <v>10</v>
      </c>
      <c r="BH56" s="87">
        <v>0</v>
      </c>
      <c r="BI56" s="87">
        <v>4</v>
      </c>
      <c r="BJ56" s="87">
        <v>0</v>
      </c>
      <c r="BK56" s="87">
        <v>0</v>
      </c>
      <c r="BL56" s="87">
        <v>0</v>
      </c>
      <c r="BM56" s="87">
        <v>0</v>
      </c>
      <c r="BN56" s="87">
        <f t="shared" si="31"/>
        <v>14</v>
      </c>
      <c r="BO56" s="87">
        <f t="shared" si="32"/>
        <v>4</v>
      </c>
      <c r="BP56" s="87">
        <f t="shared" si="33"/>
        <v>18</v>
      </c>
      <c r="BQ56" s="87">
        <v>5</v>
      </c>
      <c r="BR56" s="87">
        <v>1</v>
      </c>
      <c r="BS56" s="87">
        <v>4</v>
      </c>
      <c r="BT56" s="87">
        <v>12</v>
      </c>
      <c r="BU56" s="87">
        <v>0</v>
      </c>
      <c r="BV56" s="87">
        <v>1</v>
      </c>
      <c r="BW56" s="87">
        <v>0</v>
      </c>
      <c r="BX56" s="87">
        <v>0</v>
      </c>
      <c r="BY56" s="87">
        <v>0</v>
      </c>
      <c r="BZ56" s="87">
        <v>0</v>
      </c>
      <c r="CA56" s="87">
        <v>21</v>
      </c>
      <c r="CB56" s="87">
        <v>2</v>
      </c>
      <c r="CC56" s="87">
        <v>23</v>
      </c>
      <c r="CD56" s="87">
        <v>2</v>
      </c>
      <c r="CE56" s="87">
        <v>0</v>
      </c>
      <c r="CF56" s="87">
        <v>3</v>
      </c>
      <c r="CG56" s="87">
        <v>9</v>
      </c>
      <c r="CH56" s="87">
        <v>0</v>
      </c>
      <c r="CI56" s="87">
        <v>3</v>
      </c>
      <c r="CJ56" s="87">
        <v>0</v>
      </c>
      <c r="CK56" s="87">
        <v>0</v>
      </c>
      <c r="CL56" s="87">
        <v>0</v>
      </c>
      <c r="CM56" s="87">
        <v>0</v>
      </c>
      <c r="CN56" s="87">
        <v>14</v>
      </c>
      <c r="CO56" s="87">
        <v>3</v>
      </c>
      <c r="CP56" s="87">
        <v>17</v>
      </c>
      <c r="CQ56" s="87">
        <v>2</v>
      </c>
      <c r="CR56" s="87">
        <v>0</v>
      </c>
      <c r="CS56" s="87">
        <v>1</v>
      </c>
      <c r="CT56" s="87">
        <v>10</v>
      </c>
      <c r="CU56" s="87">
        <v>1</v>
      </c>
      <c r="CV56" s="87">
        <v>3</v>
      </c>
      <c r="CX56" s="87">
        <v>1</v>
      </c>
      <c r="CZ56" s="87">
        <v>0</v>
      </c>
      <c r="DA56" s="87">
        <v>14</v>
      </c>
      <c r="DB56" s="87">
        <v>4</v>
      </c>
      <c r="DC56" s="87">
        <v>18</v>
      </c>
      <c r="DD56" s="118">
        <v>1</v>
      </c>
      <c r="DE56" s="118">
        <v>0</v>
      </c>
      <c r="DF56" s="118">
        <v>5</v>
      </c>
      <c r="DG56" s="118">
        <v>7</v>
      </c>
      <c r="DH56" s="118">
        <v>0</v>
      </c>
      <c r="DI56" s="118">
        <v>2</v>
      </c>
      <c r="DJ56" s="118">
        <v>0</v>
      </c>
      <c r="DK56" s="118">
        <v>0</v>
      </c>
      <c r="DL56" s="118">
        <v>0</v>
      </c>
      <c r="DM56" s="118">
        <v>0</v>
      </c>
      <c r="DN56" s="119">
        <v>13</v>
      </c>
      <c r="DO56" s="87">
        <v>2</v>
      </c>
      <c r="DP56" s="87">
        <v>15</v>
      </c>
      <c r="DQ56">
        <v>1</v>
      </c>
      <c r="DR56">
        <v>0</v>
      </c>
      <c r="DS56">
        <v>4</v>
      </c>
      <c r="DT56">
        <v>9</v>
      </c>
      <c r="DU56">
        <v>1</v>
      </c>
      <c r="DV56">
        <v>4</v>
      </c>
      <c r="DW56">
        <v>0</v>
      </c>
      <c r="DX56">
        <v>1</v>
      </c>
      <c r="DY56">
        <v>0</v>
      </c>
      <c r="DZ56">
        <v>0</v>
      </c>
      <c r="EA56">
        <v>15</v>
      </c>
      <c r="EB56">
        <v>5</v>
      </c>
      <c r="EC56">
        <v>20</v>
      </c>
    </row>
    <row r="57" spans="1:133" x14ac:dyDescent="0.25">
      <c r="B57" s="87" t="s">
        <v>57</v>
      </c>
      <c r="C57" s="87" t="s">
        <v>58</v>
      </c>
      <c r="D57" s="87">
        <v>1</v>
      </c>
      <c r="E57" s="87">
        <v>0</v>
      </c>
      <c r="F57" s="87">
        <v>0</v>
      </c>
      <c r="G57" s="87">
        <v>1</v>
      </c>
      <c r="H57" s="87">
        <v>1</v>
      </c>
      <c r="I57" s="87">
        <v>1</v>
      </c>
      <c r="J57" s="87">
        <v>0</v>
      </c>
      <c r="K57" s="87">
        <v>1</v>
      </c>
      <c r="L57" s="87">
        <v>0</v>
      </c>
      <c r="M57" s="87">
        <v>0</v>
      </c>
      <c r="N57" s="87">
        <f t="shared" si="19"/>
        <v>2</v>
      </c>
      <c r="O57" s="87">
        <f t="shared" si="20"/>
        <v>2</v>
      </c>
      <c r="P57" s="87">
        <f t="shared" si="21"/>
        <v>4</v>
      </c>
      <c r="Q57" s="87">
        <v>0</v>
      </c>
      <c r="R57" s="87">
        <v>1</v>
      </c>
      <c r="S57" s="87">
        <v>1</v>
      </c>
      <c r="T57" s="87">
        <v>5</v>
      </c>
      <c r="U57" s="87">
        <v>0</v>
      </c>
      <c r="V57" s="87">
        <v>1</v>
      </c>
      <c r="W57" s="87">
        <v>0</v>
      </c>
      <c r="X57" s="87">
        <v>0</v>
      </c>
      <c r="Y57" s="87">
        <v>0</v>
      </c>
      <c r="Z57" s="87">
        <v>0</v>
      </c>
      <c r="AA57" s="87">
        <f t="shared" si="22"/>
        <v>6</v>
      </c>
      <c r="AB57" s="87">
        <f t="shared" si="23"/>
        <v>2</v>
      </c>
      <c r="AC57" s="87">
        <f t="shared" si="24"/>
        <v>8</v>
      </c>
      <c r="AD57" s="87">
        <v>0</v>
      </c>
      <c r="AE57" s="87">
        <v>0</v>
      </c>
      <c r="AF57" s="87">
        <v>1</v>
      </c>
      <c r="AG57" s="87">
        <v>6</v>
      </c>
      <c r="AH57" s="87">
        <v>0</v>
      </c>
      <c r="AI57" s="87">
        <v>0</v>
      </c>
      <c r="AJ57" s="87">
        <v>1</v>
      </c>
      <c r="AK57" s="87">
        <v>0</v>
      </c>
      <c r="AL57" s="87">
        <v>0</v>
      </c>
      <c r="AM57" s="87">
        <v>0</v>
      </c>
      <c r="AN57" s="87">
        <f t="shared" si="25"/>
        <v>7</v>
      </c>
      <c r="AO57" s="87">
        <f t="shared" si="26"/>
        <v>0</v>
      </c>
      <c r="AP57" s="87">
        <f t="shared" si="27"/>
        <v>7</v>
      </c>
      <c r="AQ57" s="87">
        <v>0</v>
      </c>
      <c r="AR57" s="87">
        <v>1</v>
      </c>
      <c r="AS57" s="87">
        <v>0</v>
      </c>
      <c r="AT57" s="87">
        <v>4</v>
      </c>
      <c r="AU57" s="87">
        <v>0</v>
      </c>
      <c r="AV57" s="87">
        <v>1</v>
      </c>
      <c r="AW57" s="87">
        <v>0</v>
      </c>
      <c r="AX57" s="87">
        <v>0</v>
      </c>
      <c r="AY57" s="87">
        <v>0</v>
      </c>
      <c r="AZ57" s="87">
        <v>0</v>
      </c>
      <c r="BA57" s="87">
        <f t="shared" si="28"/>
        <v>4</v>
      </c>
      <c r="BB57" s="87">
        <f t="shared" si="29"/>
        <v>2</v>
      </c>
      <c r="BC57" s="87">
        <f t="shared" si="30"/>
        <v>6</v>
      </c>
      <c r="BD57" s="87">
        <v>0</v>
      </c>
      <c r="BE57" s="87">
        <v>0</v>
      </c>
      <c r="BF57" s="87">
        <v>0</v>
      </c>
      <c r="BG57" s="87">
        <v>8</v>
      </c>
      <c r="BH57" s="87">
        <v>0</v>
      </c>
      <c r="BI57" s="87">
        <v>0</v>
      </c>
      <c r="BJ57" s="87">
        <v>0</v>
      </c>
      <c r="BK57" s="87">
        <v>1</v>
      </c>
      <c r="BL57" s="87">
        <v>0</v>
      </c>
      <c r="BM57" s="87">
        <v>0</v>
      </c>
      <c r="BN57" s="87">
        <f t="shared" si="31"/>
        <v>8</v>
      </c>
      <c r="BO57" s="87">
        <f t="shared" si="32"/>
        <v>0</v>
      </c>
      <c r="BP57" s="87">
        <f t="shared" si="33"/>
        <v>8</v>
      </c>
      <c r="BQ57" s="87">
        <v>0</v>
      </c>
      <c r="BR57" s="87">
        <v>0</v>
      </c>
      <c r="BS57" s="87">
        <v>0</v>
      </c>
      <c r="BT57" s="87">
        <v>7</v>
      </c>
      <c r="BU57" s="87">
        <v>0</v>
      </c>
      <c r="BV57" s="87">
        <v>1</v>
      </c>
      <c r="BW57" s="87">
        <v>0</v>
      </c>
      <c r="BX57" s="87">
        <v>0</v>
      </c>
      <c r="BY57" s="87">
        <v>0</v>
      </c>
      <c r="BZ57" s="87">
        <v>1</v>
      </c>
      <c r="CA57" s="87">
        <v>7</v>
      </c>
      <c r="CB57" s="87">
        <v>2</v>
      </c>
      <c r="CC57" s="87">
        <v>9</v>
      </c>
      <c r="CD57" s="87">
        <v>0</v>
      </c>
      <c r="CE57" s="87">
        <v>0</v>
      </c>
      <c r="CF57" s="87">
        <v>0</v>
      </c>
      <c r="CG57" s="87">
        <v>7</v>
      </c>
      <c r="CH57" s="87">
        <v>0</v>
      </c>
      <c r="CI57" s="87">
        <v>0</v>
      </c>
      <c r="CJ57" s="87">
        <v>0</v>
      </c>
      <c r="CK57" s="87">
        <v>2</v>
      </c>
      <c r="CL57" s="87">
        <v>0</v>
      </c>
      <c r="CM57" s="87">
        <v>1</v>
      </c>
      <c r="CN57" s="87">
        <v>9</v>
      </c>
      <c r="CO57" s="87">
        <v>1</v>
      </c>
      <c r="CP57" s="87">
        <v>10</v>
      </c>
      <c r="CQ57" s="87">
        <v>0</v>
      </c>
      <c r="CR57" s="87">
        <v>0</v>
      </c>
      <c r="CS57" s="87">
        <v>1</v>
      </c>
      <c r="CT57" s="87">
        <v>8</v>
      </c>
      <c r="CU57" s="87">
        <v>0</v>
      </c>
      <c r="CV57" s="87">
        <v>1</v>
      </c>
      <c r="CX57" s="87">
        <v>1</v>
      </c>
      <c r="CZ57" s="87">
        <v>0</v>
      </c>
      <c r="DA57" s="87">
        <v>10</v>
      </c>
      <c r="DB57" s="87">
        <v>1</v>
      </c>
      <c r="DC57" s="87">
        <v>11</v>
      </c>
      <c r="DD57" s="118">
        <v>1</v>
      </c>
      <c r="DE57" s="118">
        <v>0</v>
      </c>
      <c r="DF57" s="118">
        <v>0</v>
      </c>
      <c r="DG57" s="118">
        <v>6</v>
      </c>
      <c r="DH57" s="118">
        <v>0</v>
      </c>
      <c r="DI57" s="118">
        <v>0</v>
      </c>
      <c r="DJ57" s="118">
        <v>0</v>
      </c>
      <c r="DK57" s="118">
        <v>0</v>
      </c>
      <c r="DL57" s="118">
        <v>0</v>
      </c>
      <c r="DM57" s="118">
        <v>0</v>
      </c>
      <c r="DN57" s="119">
        <v>7</v>
      </c>
      <c r="DO57" s="87">
        <v>0</v>
      </c>
      <c r="DP57" s="87">
        <v>7</v>
      </c>
      <c r="DQ57">
        <v>0</v>
      </c>
      <c r="DR57">
        <v>0</v>
      </c>
      <c r="DS57">
        <v>0</v>
      </c>
      <c r="DT57">
        <v>5</v>
      </c>
      <c r="DU57">
        <v>0</v>
      </c>
      <c r="DV57">
        <v>0</v>
      </c>
      <c r="DW57">
        <v>0</v>
      </c>
      <c r="DX57">
        <v>1</v>
      </c>
      <c r="DY57">
        <v>0</v>
      </c>
      <c r="DZ57">
        <v>0</v>
      </c>
      <c r="EA57">
        <v>6</v>
      </c>
      <c r="EB57">
        <v>0</v>
      </c>
      <c r="EC57">
        <v>6</v>
      </c>
    </row>
    <row r="58" spans="1:133" x14ac:dyDescent="0.25">
      <c r="C58" s="87" t="s">
        <v>59</v>
      </c>
      <c r="D58" s="87">
        <v>0</v>
      </c>
      <c r="E58" s="87">
        <v>0</v>
      </c>
      <c r="F58" s="87">
        <v>0</v>
      </c>
      <c r="G58" s="87">
        <v>8</v>
      </c>
      <c r="H58" s="87">
        <v>0</v>
      </c>
      <c r="I58" s="87">
        <v>0</v>
      </c>
      <c r="J58" s="87">
        <v>0</v>
      </c>
      <c r="K58" s="87">
        <v>0</v>
      </c>
      <c r="L58" s="87">
        <v>0</v>
      </c>
      <c r="M58" s="87">
        <v>0</v>
      </c>
      <c r="N58" s="87">
        <f t="shared" si="19"/>
        <v>8</v>
      </c>
      <c r="O58" s="87">
        <f t="shared" si="20"/>
        <v>0</v>
      </c>
      <c r="P58" s="87">
        <f t="shared" si="21"/>
        <v>8</v>
      </c>
      <c r="Q58" s="87">
        <v>1</v>
      </c>
      <c r="R58" s="87">
        <v>0</v>
      </c>
      <c r="S58" s="87">
        <v>0</v>
      </c>
      <c r="T58" s="87">
        <v>5</v>
      </c>
      <c r="U58" s="87">
        <v>0</v>
      </c>
      <c r="V58" s="87">
        <v>0</v>
      </c>
      <c r="W58" s="87">
        <v>0</v>
      </c>
      <c r="X58" s="87">
        <v>1</v>
      </c>
      <c r="Y58" s="87">
        <v>0</v>
      </c>
      <c r="Z58" s="87">
        <v>0</v>
      </c>
      <c r="AA58" s="87">
        <f t="shared" si="22"/>
        <v>6</v>
      </c>
      <c r="AB58" s="87">
        <f t="shared" si="23"/>
        <v>0</v>
      </c>
      <c r="AC58" s="87">
        <f t="shared" si="24"/>
        <v>6</v>
      </c>
      <c r="AD58" s="87">
        <v>0</v>
      </c>
      <c r="AE58" s="87">
        <v>0</v>
      </c>
      <c r="AF58" s="87">
        <v>0</v>
      </c>
      <c r="AG58" s="87">
        <v>6</v>
      </c>
      <c r="AH58" s="87">
        <v>0</v>
      </c>
      <c r="AI58" s="87">
        <v>1</v>
      </c>
      <c r="AJ58" s="87">
        <v>0</v>
      </c>
      <c r="AK58" s="87">
        <v>1</v>
      </c>
      <c r="AL58" s="87">
        <v>0</v>
      </c>
      <c r="AM58" s="87">
        <v>0</v>
      </c>
      <c r="AN58" s="87">
        <f t="shared" si="25"/>
        <v>6</v>
      </c>
      <c r="AO58" s="87">
        <f t="shared" si="26"/>
        <v>1</v>
      </c>
      <c r="AP58" s="87">
        <f t="shared" si="27"/>
        <v>7</v>
      </c>
      <c r="AQ58" s="87">
        <v>0</v>
      </c>
      <c r="AR58" s="87">
        <v>0</v>
      </c>
      <c r="AS58" s="87">
        <v>0</v>
      </c>
      <c r="AT58" s="87">
        <v>3</v>
      </c>
      <c r="AU58" s="87">
        <v>0</v>
      </c>
      <c r="AV58" s="87">
        <v>0</v>
      </c>
      <c r="AW58" s="87">
        <v>0</v>
      </c>
      <c r="AX58" s="87">
        <v>1</v>
      </c>
      <c r="AY58" s="87">
        <v>0</v>
      </c>
      <c r="AZ58" s="87">
        <v>0</v>
      </c>
      <c r="BA58" s="87">
        <f t="shared" si="28"/>
        <v>3</v>
      </c>
      <c r="BB58" s="87">
        <f t="shared" si="29"/>
        <v>0</v>
      </c>
      <c r="BC58" s="87">
        <f t="shared" si="30"/>
        <v>3</v>
      </c>
      <c r="BD58" s="87">
        <v>0</v>
      </c>
      <c r="BE58" s="87">
        <v>0</v>
      </c>
      <c r="BF58" s="87">
        <v>0</v>
      </c>
      <c r="BG58" s="87">
        <v>1</v>
      </c>
      <c r="BH58" s="87">
        <v>0</v>
      </c>
      <c r="BI58" s="87">
        <v>1</v>
      </c>
      <c r="BJ58" s="87">
        <v>0</v>
      </c>
      <c r="BK58" s="87">
        <v>0</v>
      </c>
      <c r="BL58" s="87">
        <v>0</v>
      </c>
      <c r="BM58" s="87">
        <v>0</v>
      </c>
      <c r="BN58" s="87">
        <f t="shared" si="31"/>
        <v>1</v>
      </c>
      <c r="BO58" s="87">
        <f t="shared" si="32"/>
        <v>1</v>
      </c>
      <c r="BP58" s="87">
        <f t="shared" si="33"/>
        <v>2</v>
      </c>
      <c r="BQ58" s="87">
        <v>0</v>
      </c>
      <c r="BR58" s="87">
        <v>0</v>
      </c>
      <c r="BS58" s="87">
        <v>0</v>
      </c>
      <c r="BT58" s="87">
        <v>3</v>
      </c>
      <c r="BU58" s="87">
        <v>0</v>
      </c>
      <c r="BV58" s="87">
        <v>0</v>
      </c>
      <c r="BW58" s="87">
        <v>0</v>
      </c>
      <c r="BX58" s="87">
        <v>1</v>
      </c>
      <c r="BY58" s="87">
        <v>0</v>
      </c>
      <c r="BZ58" s="87">
        <v>1</v>
      </c>
      <c r="CA58" s="87">
        <v>4</v>
      </c>
      <c r="CB58" s="87">
        <v>1</v>
      </c>
      <c r="CC58" s="87">
        <v>5</v>
      </c>
      <c r="CD58" s="87">
        <v>2</v>
      </c>
      <c r="CE58" s="87">
        <v>0</v>
      </c>
      <c r="CF58" s="87">
        <v>1</v>
      </c>
      <c r="CG58" s="87">
        <v>6</v>
      </c>
      <c r="CH58" s="87">
        <v>0</v>
      </c>
      <c r="CI58" s="87">
        <v>0</v>
      </c>
      <c r="CJ58" s="87">
        <v>0</v>
      </c>
      <c r="CK58" s="87">
        <v>0</v>
      </c>
      <c r="CL58" s="87">
        <v>0</v>
      </c>
      <c r="CM58" s="87">
        <v>0</v>
      </c>
      <c r="CN58" s="87">
        <v>9</v>
      </c>
      <c r="CO58" s="87">
        <v>0</v>
      </c>
      <c r="CP58" s="87">
        <v>9</v>
      </c>
      <c r="CQ58" s="87">
        <v>0</v>
      </c>
      <c r="CR58" s="87">
        <v>0</v>
      </c>
      <c r="CS58" s="87">
        <v>2</v>
      </c>
      <c r="CT58" s="87">
        <v>3</v>
      </c>
      <c r="CU58" s="87">
        <v>0</v>
      </c>
      <c r="CV58" s="87">
        <v>1</v>
      </c>
      <c r="CX58" s="87">
        <v>1</v>
      </c>
      <c r="CZ58" s="87">
        <v>0</v>
      </c>
      <c r="DA58" s="87">
        <v>6</v>
      </c>
      <c r="DB58" s="87">
        <v>1</v>
      </c>
      <c r="DC58" s="87">
        <v>7</v>
      </c>
      <c r="DD58" s="118">
        <v>1</v>
      </c>
      <c r="DE58" s="118">
        <v>0</v>
      </c>
      <c r="DF58" s="118">
        <v>0</v>
      </c>
      <c r="DG58" s="118">
        <v>6</v>
      </c>
      <c r="DH58" s="118">
        <v>0</v>
      </c>
      <c r="DI58" s="118">
        <v>0</v>
      </c>
      <c r="DJ58" s="118">
        <v>0</v>
      </c>
      <c r="DK58" s="118">
        <v>3</v>
      </c>
      <c r="DL58" s="118">
        <v>0</v>
      </c>
      <c r="DM58" s="118">
        <v>0</v>
      </c>
      <c r="DN58" s="119">
        <v>10</v>
      </c>
      <c r="DO58" s="87">
        <v>0</v>
      </c>
      <c r="DP58" s="87">
        <v>10</v>
      </c>
      <c r="DQ58">
        <v>3</v>
      </c>
      <c r="DR58">
        <v>0</v>
      </c>
      <c r="DS58">
        <v>2</v>
      </c>
      <c r="DT58">
        <v>6</v>
      </c>
      <c r="DU58">
        <v>0</v>
      </c>
      <c r="DV58">
        <v>0</v>
      </c>
      <c r="DW58">
        <v>0</v>
      </c>
      <c r="DX58">
        <v>4</v>
      </c>
      <c r="DY58">
        <v>0</v>
      </c>
      <c r="DZ58">
        <v>1</v>
      </c>
      <c r="EA58">
        <v>15</v>
      </c>
      <c r="EB58">
        <v>1</v>
      </c>
      <c r="EC58">
        <v>16</v>
      </c>
    </row>
    <row r="59" spans="1:133" x14ac:dyDescent="0.25">
      <c r="C59" s="87" t="s">
        <v>60</v>
      </c>
      <c r="D59" s="87">
        <v>0</v>
      </c>
      <c r="E59" s="87">
        <v>0</v>
      </c>
      <c r="F59" s="87">
        <v>2</v>
      </c>
      <c r="G59" s="87">
        <v>17</v>
      </c>
      <c r="H59" s="87">
        <v>0</v>
      </c>
      <c r="I59" s="87">
        <v>0</v>
      </c>
      <c r="J59" s="87">
        <v>0</v>
      </c>
      <c r="K59" s="87">
        <v>1</v>
      </c>
      <c r="L59" s="87">
        <v>0</v>
      </c>
      <c r="M59" s="87">
        <v>1</v>
      </c>
      <c r="N59" s="87">
        <f t="shared" si="19"/>
        <v>19</v>
      </c>
      <c r="O59" s="87">
        <f t="shared" si="20"/>
        <v>0</v>
      </c>
      <c r="P59" s="87">
        <f t="shared" si="21"/>
        <v>19</v>
      </c>
      <c r="Q59" s="87">
        <v>1</v>
      </c>
      <c r="R59" s="87">
        <v>0</v>
      </c>
      <c r="S59" s="87">
        <v>0</v>
      </c>
      <c r="T59" s="87">
        <v>12</v>
      </c>
      <c r="U59" s="87">
        <v>0</v>
      </c>
      <c r="V59" s="87">
        <v>2</v>
      </c>
      <c r="W59" s="87">
        <v>0</v>
      </c>
      <c r="X59" s="87">
        <v>0</v>
      </c>
      <c r="Y59" s="87">
        <v>0</v>
      </c>
      <c r="Z59" s="87">
        <v>2</v>
      </c>
      <c r="AA59" s="87">
        <f t="shared" si="22"/>
        <v>13</v>
      </c>
      <c r="AB59" s="87">
        <f t="shared" si="23"/>
        <v>2</v>
      </c>
      <c r="AC59" s="87">
        <f t="shared" si="24"/>
        <v>15</v>
      </c>
      <c r="AD59" s="87">
        <v>0</v>
      </c>
      <c r="AE59" s="87">
        <v>0</v>
      </c>
      <c r="AF59" s="87">
        <v>0</v>
      </c>
      <c r="AG59" s="87">
        <v>19</v>
      </c>
      <c r="AH59" s="87">
        <v>0</v>
      </c>
      <c r="AI59" s="87">
        <v>2</v>
      </c>
      <c r="AJ59" s="87">
        <v>0</v>
      </c>
      <c r="AK59" s="87">
        <v>2</v>
      </c>
      <c r="AL59" s="87">
        <v>0</v>
      </c>
      <c r="AM59" s="87">
        <v>1</v>
      </c>
      <c r="AN59" s="87">
        <f t="shared" si="25"/>
        <v>19</v>
      </c>
      <c r="AO59" s="87">
        <f t="shared" si="26"/>
        <v>2</v>
      </c>
      <c r="AP59" s="87">
        <f t="shared" si="27"/>
        <v>21</v>
      </c>
      <c r="AQ59" s="87">
        <v>1</v>
      </c>
      <c r="AR59" s="87">
        <v>0</v>
      </c>
      <c r="AS59" s="87">
        <v>0</v>
      </c>
      <c r="AT59" s="87">
        <v>11</v>
      </c>
      <c r="AU59" s="87">
        <v>0</v>
      </c>
      <c r="AV59" s="87">
        <v>0</v>
      </c>
      <c r="AW59" s="87">
        <v>0</v>
      </c>
      <c r="AX59" s="87">
        <v>6</v>
      </c>
      <c r="AY59" s="87">
        <v>0</v>
      </c>
      <c r="AZ59" s="87">
        <v>0</v>
      </c>
      <c r="BA59" s="87">
        <f t="shared" si="28"/>
        <v>12</v>
      </c>
      <c r="BB59" s="87">
        <f t="shared" si="29"/>
        <v>0</v>
      </c>
      <c r="BC59" s="87">
        <f t="shared" si="30"/>
        <v>12</v>
      </c>
      <c r="BD59" s="87">
        <v>0</v>
      </c>
      <c r="BE59" s="87">
        <v>0</v>
      </c>
      <c r="BF59" s="87">
        <v>3</v>
      </c>
      <c r="BG59" s="87">
        <v>12</v>
      </c>
      <c r="BH59" s="87">
        <v>0</v>
      </c>
      <c r="BI59" s="87">
        <v>1</v>
      </c>
      <c r="BJ59" s="87">
        <v>0</v>
      </c>
      <c r="BK59" s="87">
        <v>4</v>
      </c>
      <c r="BL59" s="87">
        <v>0</v>
      </c>
      <c r="BM59" s="87">
        <v>0</v>
      </c>
      <c r="BN59" s="87">
        <f t="shared" si="31"/>
        <v>15</v>
      </c>
      <c r="BO59" s="87">
        <f t="shared" si="32"/>
        <v>1</v>
      </c>
      <c r="BP59" s="87">
        <f t="shared" si="33"/>
        <v>16</v>
      </c>
      <c r="BQ59" s="87">
        <v>0</v>
      </c>
      <c r="BR59" s="87">
        <v>0</v>
      </c>
      <c r="BS59" s="87">
        <v>1</v>
      </c>
      <c r="BT59" s="87">
        <v>10</v>
      </c>
      <c r="BU59" s="87">
        <v>0</v>
      </c>
      <c r="BV59" s="87">
        <v>1</v>
      </c>
      <c r="BW59" s="87">
        <v>0</v>
      </c>
      <c r="BX59" s="87">
        <v>1</v>
      </c>
      <c r="BY59" s="87">
        <v>0</v>
      </c>
      <c r="BZ59" s="87">
        <v>0</v>
      </c>
      <c r="CA59" s="87">
        <v>12</v>
      </c>
      <c r="CB59" s="87">
        <v>1</v>
      </c>
      <c r="CC59" s="87">
        <v>13</v>
      </c>
      <c r="CD59" s="87">
        <v>0</v>
      </c>
      <c r="CE59" s="87">
        <v>0</v>
      </c>
      <c r="CF59" s="87">
        <v>2</v>
      </c>
      <c r="CG59" s="87">
        <v>14</v>
      </c>
      <c r="CH59" s="87">
        <v>0</v>
      </c>
      <c r="CI59" s="87">
        <v>1</v>
      </c>
      <c r="CJ59" s="87">
        <v>0</v>
      </c>
      <c r="CK59" s="87">
        <v>2</v>
      </c>
      <c r="CL59" s="87">
        <v>0</v>
      </c>
      <c r="CM59" s="87">
        <v>0</v>
      </c>
      <c r="CN59" s="87">
        <v>18</v>
      </c>
      <c r="CO59" s="87">
        <v>1</v>
      </c>
      <c r="CP59" s="87">
        <v>19</v>
      </c>
      <c r="CQ59" s="87">
        <v>1</v>
      </c>
      <c r="CR59" s="87">
        <v>0</v>
      </c>
      <c r="CS59" s="87">
        <v>2</v>
      </c>
      <c r="CT59" s="87">
        <v>18</v>
      </c>
      <c r="CU59" s="87">
        <v>0</v>
      </c>
      <c r="CV59" s="87">
        <v>2</v>
      </c>
      <c r="CX59" s="87">
        <v>2</v>
      </c>
      <c r="CZ59" s="87">
        <v>0</v>
      </c>
      <c r="DA59" s="87">
        <v>23</v>
      </c>
      <c r="DB59" s="87">
        <v>2</v>
      </c>
      <c r="DC59" s="87">
        <v>25</v>
      </c>
      <c r="DD59" s="118">
        <v>0</v>
      </c>
      <c r="DE59" s="118">
        <v>0</v>
      </c>
      <c r="DF59" s="118">
        <v>9</v>
      </c>
      <c r="DG59" s="118">
        <v>23</v>
      </c>
      <c r="DH59" s="118">
        <v>0</v>
      </c>
      <c r="DI59" s="118">
        <v>0</v>
      </c>
      <c r="DJ59" s="118">
        <v>0</v>
      </c>
      <c r="DK59" s="118">
        <v>3</v>
      </c>
      <c r="DL59" s="118">
        <v>0</v>
      </c>
      <c r="DM59" s="118">
        <v>0</v>
      </c>
      <c r="DN59" s="119">
        <v>35</v>
      </c>
      <c r="DO59" s="87">
        <v>0</v>
      </c>
      <c r="DP59" s="87">
        <v>35</v>
      </c>
      <c r="DQ59">
        <v>4</v>
      </c>
      <c r="DR59">
        <v>0</v>
      </c>
      <c r="DS59">
        <v>4</v>
      </c>
      <c r="DT59">
        <v>30</v>
      </c>
      <c r="DU59">
        <v>0</v>
      </c>
      <c r="DV59">
        <v>0</v>
      </c>
      <c r="DW59">
        <v>0</v>
      </c>
      <c r="DX59">
        <v>2</v>
      </c>
      <c r="DY59">
        <v>0</v>
      </c>
      <c r="DZ59">
        <v>2</v>
      </c>
      <c r="EA59">
        <v>40</v>
      </c>
      <c r="EB59">
        <v>2</v>
      </c>
      <c r="EC59">
        <v>42</v>
      </c>
    </row>
    <row r="60" spans="1:133" x14ac:dyDescent="0.25">
      <c r="C60" s="87" t="s">
        <v>90</v>
      </c>
      <c r="D60" s="87">
        <v>1</v>
      </c>
      <c r="E60" s="87">
        <v>0</v>
      </c>
      <c r="F60" s="87">
        <v>2</v>
      </c>
      <c r="G60" s="87">
        <v>26</v>
      </c>
      <c r="H60" s="87">
        <v>1</v>
      </c>
      <c r="I60" s="87">
        <v>1</v>
      </c>
      <c r="J60" s="87">
        <v>0</v>
      </c>
      <c r="K60" s="87">
        <v>2</v>
      </c>
      <c r="L60" s="87">
        <v>0</v>
      </c>
      <c r="M60" s="87">
        <v>1</v>
      </c>
      <c r="N60" s="87">
        <f t="shared" si="19"/>
        <v>29</v>
      </c>
      <c r="O60" s="87">
        <f t="shared" si="20"/>
        <v>2</v>
      </c>
      <c r="P60" s="87">
        <f t="shared" si="21"/>
        <v>31</v>
      </c>
      <c r="Q60" s="87">
        <v>2</v>
      </c>
      <c r="R60" s="87">
        <v>1</v>
      </c>
      <c r="S60" s="87">
        <v>1</v>
      </c>
      <c r="T60" s="87">
        <v>22</v>
      </c>
      <c r="U60" s="87">
        <v>0</v>
      </c>
      <c r="V60" s="87">
        <v>3</v>
      </c>
      <c r="W60" s="87">
        <v>0</v>
      </c>
      <c r="X60" s="87">
        <v>1</v>
      </c>
      <c r="Y60" s="87">
        <v>0</v>
      </c>
      <c r="Z60" s="87">
        <v>2</v>
      </c>
      <c r="AA60" s="87">
        <f t="shared" si="22"/>
        <v>25</v>
      </c>
      <c r="AB60" s="87">
        <f t="shared" si="23"/>
        <v>4</v>
      </c>
      <c r="AC60" s="87">
        <f t="shared" si="24"/>
        <v>29</v>
      </c>
      <c r="AD60" s="87">
        <v>0</v>
      </c>
      <c r="AE60" s="87">
        <v>0</v>
      </c>
      <c r="AF60" s="87">
        <v>1</v>
      </c>
      <c r="AG60" s="87">
        <v>31</v>
      </c>
      <c r="AH60" s="87">
        <v>0</v>
      </c>
      <c r="AI60" s="87">
        <v>3</v>
      </c>
      <c r="AJ60" s="87">
        <v>1</v>
      </c>
      <c r="AK60" s="87">
        <v>3</v>
      </c>
      <c r="AL60" s="87">
        <v>0</v>
      </c>
      <c r="AM60" s="87">
        <v>1</v>
      </c>
      <c r="AN60" s="87">
        <f t="shared" si="25"/>
        <v>32</v>
      </c>
      <c r="AO60" s="87">
        <f t="shared" si="26"/>
        <v>3</v>
      </c>
      <c r="AP60" s="87">
        <f t="shared" si="27"/>
        <v>35</v>
      </c>
      <c r="AQ60" s="87">
        <v>1</v>
      </c>
      <c r="AR60" s="87">
        <v>1</v>
      </c>
      <c r="AS60" s="87">
        <v>0</v>
      </c>
      <c r="AT60" s="87">
        <v>18</v>
      </c>
      <c r="AU60" s="87">
        <v>0</v>
      </c>
      <c r="AV60" s="87">
        <v>1</v>
      </c>
      <c r="AW60" s="87">
        <v>0</v>
      </c>
      <c r="AX60" s="87">
        <v>7</v>
      </c>
      <c r="AY60" s="87">
        <v>0</v>
      </c>
      <c r="AZ60" s="87">
        <v>0</v>
      </c>
      <c r="BA60" s="87">
        <f t="shared" si="28"/>
        <v>19</v>
      </c>
      <c r="BB60" s="87">
        <f t="shared" si="29"/>
        <v>2</v>
      </c>
      <c r="BC60" s="87">
        <f t="shared" si="30"/>
        <v>21</v>
      </c>
      <c r="BD60" s="87">
        <v>0</v>
      </c>
      <c r="BE60" s="87">
        <v>0</v>
      </c>
      <c r="BF60" s="87">
        <v>3</v>
      </c>
      <c r="BG60" s="87">
        <v>21</v>
      </c>
      <c r="BH60" s="87">
        <v>0</v>
      </c>
      <c r="BI60" s="87">
        <v>2</v>
      </c>
      <c r="BJ60" s="87">
        <v>0</v>
      </c>
      <c r="BK60" s="87">
        <v>5</v>
      </c>
      <c r="BL60" s="87">
        <v>0</v>
      </c>
      <c r="BM60" s="87">
        <v>0</v>
      </c>
      <c r="BN60" s="87">
        <f t="shared" si="31"/>
        <v>24</v>
      </c>
      <c r="BO60" s="87">
        <f t="shared" si="32"/>
        <v>2</v>
      </c>
      <c r="BP60" s="87">
        <f t="shared" si="33"/>
        <v>26</v>
      </c>
      <c r="BQ60" s="87">
        <v>0</v>
      </c>
      <c r="BR60" s="87">
        <v>0</v>
      </c>
      <c r="BS60" s="87">
        <v>1</v>
      </c>
      <c r="BT60" s="87">
        <v>20</v>
      </c>
      <c r="BU60" s="87">
        <v>0</v>
      </c>
      <c r="BV60" s="87">
        <v>2</v>
      </c>
      <c r="BW60" s="87">
        <v>0</v>
      </c>
      <c r="BX60" s="87">
        <v>2</v>
      </c>
      <c r="BY60" s="87">
        <v>0</v>
      </c>
      <c r="BZ60" s="87">
        <v>2</v>
      </c>
      <c r="CA60" s="87">
        <v>23</v>
      </c>
      <c r="CB60" s="87">
        <v>4</v>
      </c>
      <c r="CC60" s="87">
        <v>27</v>
      </c>
      <c r="CD60" s="87">
        <v>2</v>
      </c>
      <c r="CE60" s="87">
        <v>0</v>
      </c>
      <c r="CF60" s="87">
        <v>3</v>
      </c>
      <c r="CG60" s="87">
        <v>27</v>
      </c>
      <c r="CH60" s="87">
        <v>0</v>
      </c>
      <c r="CI60" s="87">
        <v>1</v>
      </c>
      <c r="CJ60" s="87">
        <v>0</v>
      </c>
      <c r="CK60" s="87">
        <v>4</v>
      </c>
      <c r="CL60" s="87">
        <v>0</v>
      </c>
      <c r="CM60" s="87">
        <v>1</v>
      </c>
      <c r="CN60" s="87">
        <v>36</v>
      </c>
      <c r="CO60" s="87">
        <v>2</v>
      </c>
      <c r="CP60" s="87">
        <v>38</v>
      </c>
      <c r="CQ60" s="87">
        <v>1</v>
      </c>
      <c r="CR60" s="87">
        <v>0</v>
      </c>
      <c r="CS60" s="87">
        <v>5</v>
      </c>
      <c r="CT60" s="87">
        <v>29</v>
      </c>
      <c r="CU60" s="87">
        <v>0</v>
      </c>
      <c r="CV60" s="87">
        <v>4</v>
      </c>
      <c r="CX60" s="87">
        <v>4</v>
      </c>
      <c r="CZ60" s="87">
        <v>0</v>
      </c>
      <c r="DA60" s="87">
        <v>39</v>
      </c>
      <c r="DB60" s="87">
        <v>4</v>
      </c>
      <c r="DC60" s="87">
        <v>43</v>
      </c>
      <c r="DD60" s="118">
        <v>2</v>
      </c>
      <c r="DE60" s="118">
        <v>0</v>
      </c>
      <c r="DF60" s="118">
        <v>9</v>
      </c>
      <c r="DG60" s="118">
        <v>35</v>
      </c>
      <c r="DH60" s="118">
        <v>0</v>
      </c>
      <c r="DI60" s="118">
        <v>0</v>
      </c>
      <c r="DJ60" s="118">
        <v>0</v>
      </c>
      <c r="DK60" s="118">
        <v>6</v>
      </c>
      <c r="DL60" s="118">
        <v>0</v>
      </c>
      <c r="DM60" s="118">
        <v>0</v>
      </c>
      <c r="DN60" s="119">
        <v>52</v>
      </c>
      <c r="DO60" s="87">
        <v>0</v>
      </c>
      <c r="DP60" s="87">
        <v>52</v>
      </c>
      <c r="DQ60">
        <v>7</v>
      </c>
      <c r="DR60">
        <v>0</v>
      </c>
      <c r="DS60">
        <v>6</v>
      </c>
      <c r="DT60">
        <v>41</v>
      </c>
      <c r="DU60">
        <v>0</v>
      </c>
      <c r="DV60">
        <v>0</v>
      </c>
      <c r="DW60">
        <v>0</v>
      </c>
      <c r="DX60">
        <v>7</v>
      </c>
      <c r="DY60">
        <v>0</v>
      </c>
      <c r="DZ60">
        <v>3</v>
      </c>
      <c r="EA60">
        <v>61</v>
      </c>
      <c r="EB60">
        <v>3</v>
      </c>
      <c r="EC60">
        <v>64</v>
      </c>
    </row>
    <row r="61" spans="1:133" x14ac:dyDescent="0.25">
      <c r="B61" s="87" t="s">
        <v>8</v>
      </c>
      <c r="C61" s="87" t="s">
        <v>8</v>
      </c>
      <c r="D61" s="87">
        <v>190</v>
      </c>
      <c r="E61" s="87">
        <v>154</v>
      </c>
      <c r="F61" s="87">
        <v>329</v>
      </c>
      <c r="G61" s="87">
        <v>513</v>
      </c>
      <c r="H61" s="87">
        <v>154</v>
      </c>
      <c r="I61" s="87">
        <v>278</v>
      </c>
      <c r="J61" s="87">
        <v>1</v>
      </c>
      <c r="K61" s="87">
        <v>0</v>
      </c>
      <c r="L61" s="87">
        <v>1</v>
      </c>
      <c r="M61" s="87">
        <v>0</v>
      </c>
      <c r="N61" s="87">
        <f t="shared" si="19"/>
        <v>1032</v>
      </c>
      <c r="O61" s="87">
        <f t="shared" si="20"/>
        <v>586</v>
      </c>
      <c r="P61" s="87">
        <f t="shared" si="21"/>
        <v>1618</v>
      </c>
      <c r="Q61" s="87">
        <v>219</v>
      </c>
      <c r="R61" s="87">
        <v>132</v>
      </c>
      <c r="S61" s="87">
        <v>293</v>
      </c>
      <c r="T61" s="87">
        <v>497</v>
      </c>
      <c r="U61" s="87">
        <v>155</v>
      </c>
      <c r="V61" s="87">
        <v>277</v>
      </c>
      <c r="W61" s="87">
        <v>2</v>
      </c>
      <c r="X61" s="87">
        <v>0</v>
      </c>
      <c r="Y61" s="87">
        <v>2</v>
      </c>
      <c r="Z61" s="87">
        <v>0</v>
      </c>
      <c r="AA61" s="87">
        <f t="shared" si="22"/>
        <v>1009</v>
      </c>
      <c r="AB61" s="87">
        <f t="shared" si="23"/>
        <v>564</v>
      </c>
      <c r="AC61" s="87">
        <f t="shared" si="24"/>
        <v>1573</v>
      </c>
      <c r="AD61" s="87">
        <v>194</v>
      </c>
      <c r="AE61" s="87">
        <v>111</v>
      </c>
      <c r="AF61" s="87">
        <v>287</v>
      </c>
      <c r="AG61" s="87">
        <v>500</v>
      </c>
      <c r="AH61" s="87">
        <v>141</v>
      </c>
      <c r="AI61" s="87">
        <v>289</v>
      </c>
      <c r="AJ61" s="87">
        <v>1</v>
      </c>
      <c r="AK61" s="87">
        <v>0</v>
      </c>
      <c r="AL61" s="87">
        <v>1</v>
      </c>
      <c r="AM61" s="87">
        <v>0</v>
      </c>
      <c r="AN61" s="87">
        <f t="shared" si="25"/>
        <v>981</v>
      </c>
      <c r="AO61" s="87">
        <f t="shared" si="26"/>
        <v>541</v>
      </c>
      <c r="AP61" s="87">
        <f t="shared" si="27"/>
        <v>1522</v>
      </c>
      <c r="AQ61" s="87">
        <v>179</v>
      </c>
      <c r="AR61" s="87">
        <v>97</v>
      </c>
      <c r="AS61" s="87">
        <v>296</v>
      </c>
      <c r="AT61" s="87">
        <v>495</v>
      </c>
      <c r="AU61" s="87">
        <v>129</v>
      </c>
      <c r="AV61" s="87">
        <v>286</v>
      </c>
      <c r="AW61" s="87">
        <v>2</v>
      </c>
      <c r="AX61" s="87">
        <v>0</v>
      </c>
      <c r="AY61" s="87">
        <v>2</v>
      </c>
      <c r="AZ61" s="87">
        <v>0</v>
      </c>
      <c r="BA61" s="87">
        <f t="shared" si="28"/>
        <v>970</v>
      </c>
      <c r="BB61" s="87">
        <f t="shared" si="29"/>
        <v>512</v>
      </c>
      <c r="BC61" s="87">
        <f t="shared" si="30"/>
        <v>1482</v>
      </c>
      <c r="BD61" s="87">
        <v>183</v>
      </c>
      <c r="BE61" s="87">
        <v>90</v>
      </c>
      <c r="BF61" s="87">
        <v>283</v>
      </c>
      <c r="BG61" s="87">
        <v>525</v>
      </c>
      <c r="BH61" s="87">
        <v>128</v>
      </c>
      <c r="BI61" s="87">
        <v>240</v>
      </c>
      <c r="BJ61" s="87">
        <v>4</v>
      </c>
      <c r="BK61" s="87">
        <v>0</v>
      </c>
      <c r="BL61" s="87">
        <v>5</v>
      </c>
      <c r="BM61" s="87">
        <v>0</v>
      </c>
      <c r="BN61" s="87">
        <f t="shared" si="31"/>
        <v>991</v>
      </c>
      <c r="BO61" s="87">
        <f t="shared" si="32"/>
        <v>458</v>
      </c>
      <c r="BP61" s="87">
        <f t="shared" si="33"/>
        <v>1449</v>
      </c>
      <c r="BQ61" s="87">
        <v>197</v>
      </c>
      <c r="BR61" s="87">
        <v>104</v>
      </c>
      <c r="BS61" s="87">
        <v>276</v>
      </c>
      <c r="BT61" s="87">
        <v>479</v>
      </c>
      <c r="BU61" s="87">
        <v>124</v>
      </c>
      <c r="BV61" s="87">
        <v>179</v>
      </c>
      <c r="BW61" s="87">
        <v>4</v>
      </c>
      <c r="BX61" s="87">
        <v>0</v>
      </c>
      <c r="BY61" s="87">
        <v>11</v>
      </c>
      <c r="BZ61" s="87">
        <v>0</v>
      </c>
      <c r="CA61" s="87">
        <v>956</v>
      </c>
      <c r="CB61" s="87">
        <v>418</v>
      </c>
      <c r="CC61" s="87">
        <v>1374</v>
      </c>
      <c r="CD61" s="87">
        <v>195</v>
      </c>
      <c r="CE61" s="87">
        <v>83</v>
      </c>
      <c r="CF61" s="87">
        <v>266</v>
      </c>
      <c r="CG61" s="87">
        <v>435</v>
      </c>
      <c r="CH61" s="87">
        <v>126</v>
      </c>
      <c r="CI61" s="87">
        <v>151</v>
      </c>
      <c r="CJ61" s="87">
        <v>1</v>
      </c>
      <c r="CK61" s="87">
        <v>0</v>
      </c>
      <c r="CL61" s="87">
        <v>2</v>
      </c>
      <c r="CM61" s="87">
        <v>0</v>
      </c>
      <c r="CN61" s="87">
        <v>897</v>
      </c>
      <c r="CO61" s="87">
        <v>362</v>
      </c>
      <c r="CP61" s="87">
        <v>1259</v>
      </c>
      <c r="CQ61" s="87">
        <v>176</v>
      </c>
      <c r="CR61" s="87">
        <v>43</v>
      </c>
      <c r="CS61" s="87">
        <v>215</v>
      </c>
      <c r="CT61" s="87">
        <v>439</v>
      </c>
      <c r="CU61" s="87">
        <v>90</v>
      </c>
      <c r="CV61" s="87">
        <v>152</v>
      </c>
      <c r="CX61" s="87">
        <v>0</v>
      </c>
      <c r="CZ61" s="87">
        <v>0</v>
      </c>
      <c r="DA61" s="87">
        <v>830</v>
      </c>
      <c r="DB61" s="87">
        <v>285</v>
      </c>
      <c r="DC61" s="87">
        <v>1115</v>
      </c>
      <c r="DD61" s="118">
        <v>168</v>
      </c>
      <c r="DE61" s="118">
        <v>61</v>
      </c>
      <c r="DF61" s="118">
        <v>229</v>
      </c>
      <c r="DG61" s="118">
        <v>437</v>
      </c>
      <c r="DH61" s="118">
        <v>111</v>
      </c>
      <c r="DI61" s="118">
        <v>192</v>
      </c>
      <c r="DJ61" s="118">
        <v>2</v>
      </c>
      <c r="DK61" s="118">
        <v>0</v>
      </c>
      <c r="DL61" s="118">
        <v>5</v>
      </c>
      <c r="DM61" s="118">
        <v>0</v>
      </c>
      <c r="DN61" s="119">
        <v>836</v>
      </c>
      <c r="DO61" s="87">
        <v>369</v>
      </c>
      <c r="DP61" s="87">
        <v>1205</v>
      </c>
      <c r="DQ61">
        <v>165</v>
      </c>
      <c r="DR61">
        <v>66</v>
      </c>
      <c r="DS61">
        <v>232</v>
      </c>
      <c r="DT61">
        <v>440</v>
      </c>
      <c r="DU61">
        <v>133</v>
      </c>
      <c r="DV61">
        <v>199</v>
      </c>
      <c r="DW61">
        <v>7</v>
      </c>
      <c r="DX61">
        <v>0</v>
      </c>
      <c r="DY61">
        <v>2</v>
      </c>
      <c r="DZ61">
        <v>0</v>
      </c>
      <c r="EA61">
        <v>844</v>
      </c>
      <c r="EB61">
        <v>400</v>
      </c>
      <c r="EC61">
        <v>1244</v>
      </c>
    </row>
    <row r="62" spans="1:133" x14ac:dyDescent="0.25">
      <c r="A62" s="87" t="s">
        <v>113</v>
      </c>
      <c r="D62" s="87">
        <f>SUM(D52:D61)-D54-D60</f>
        <v>193</v>
      </c>
      <c r="E62" s="87">
        <f t="shared" ref="E62:BP62" si="34">SUM(E52:E61)-E54-E60</f>
        <v>156</v>
      </c>
      <c r="F62" s="87">
        <f t="shared" si="34"/>
        <v>337</v>
      </c>
      <c r="G62" s="87">
        <f t="shared" si="34"/>
        <v>597</v>
      </c>
      <c r="H62" s="87">
        <f t="shared" si="34"/>
        <v>155</v>
      </c>
      <c r="I62" s="87">
        <f t="shared" si="34"/>
        <v>288</v>
      </c>
      <c r="J62" s="87">
        <f t="shared" si="34"/>
        <v>1</v>
      </c>
      <c r="K62" s="87">
        <f t="shared" si="34"/>
        <v>5</v>
      </c>
      <c r="L62" s="87">
        <f t="shared" si="34"/>
        <v>1</v>
      </c>
      <c r="M62" s="87">
        <f t="shared" si="34"/>
        <v>1</v>
      </c>
      <c r="N62" s="87">
        <f t="shared" si="34"/>
        <v>1127</v>
      </c>
      <c r="O62" s="87">
        <f t="shared" si="34"/>
        <v>599</v>
      </c>
      <c r="P62" s="87">
        <f t="shared" si="34"/>
        <v>1726</v>
      </c>
      <c r="Q62" s="87">
        <f t="shared" si="34"/>
        <v>224</v>
      </c>
      <c r="R62" s="87">
        <f t="shared" si="34"/>
        <v>134</v>
      </c>
      <c r="S62" s="87">
        <f t="shared" si="34"/>
        <v>313</v>
      </c>
      <c r="T62" s="87">
        <f t="shared" si="34"/>
        <v>599</v>
      </c>
      <c r="U62" s="87">
        <f t="shared" si="34"/>
        <v>157</v>
      </c>
      <c r="V62" s="87">
        <f t="shared" si="34"/>
        <v>290</v>
      </c>
      <c r="W62" s="87">
        <f t="shared" si="34"/>
        <v>2</v>
      </c>
      <c r="X62" s="87">
        <f t="shared" si="34"/>
        <v>3</v>
      </c>
      <c r="Y62" s="87">
        <f t="shared" si="34"/>
        <v>2</v>
      </c>
      <c r="Z62" s="87">
        <f t="shared" si="34"/>
        <v>3</v>
      </c>
      <c r="AA62" s="87">
        <f t="shared" si="34"/>
        <v>1136</v>
      </c>
      <c r="AB62" s="87">
        <f t="shared" si="34"/>
        <v>581</v>
      </c>
      <c r="AC62" s="87">
        <f t="shared" si="34"/>
        <v>1717</v>
      </c>
      <c r="AD62" s="87">
        <f t="shared" si="34"/>
        <v>199</v>
      </c>
      <c r="AE62" s="87">
        <f t="shared" si="34"/>
        <v>111</v>
      </c>
      <c r="AF62" s="87">
        <f t="shared" si="34"/>
        <v>295</v>
      </c>
      <c r="AG62" s="87">
        <f t="shared" si="34"/>
        <v>599</v>
      </c>
      <c r="AH62" s="87">
        <f t="shared" si="34"/>
        <v>142</v>
      </c>
      <c r="AI62" s="87">
        <f t="shared" si="34"/>
        <v>299</v>
      </c>
      <c r="AJ62" s="87">
        <f t="shared" si="34"/>
        <v>3</v>
      </c>
      <c r="AK62" s="87">
        <f t="shared" si="34"/>
        <v>7</v>
      </c>
      <c r="AL62" s="87">
        <f t="shared" si="34"/>
        <v>1</v>
      </c>
      <c r="AM62" s="87">
        <f t="shared" si="34"/>
        <v>4</v>
      </c>
      <c r="AN62" s="87">
        <f t="shared" si="34"/>
        <v>1093</v>
      </c>
      <c r="AO62" s="87">
        <f t="shared" si="34"/>
        <v>552</v>
      </c>
      <c r="AP62" s="87">
        <f t="shared" si="34"/>
        <v>1645</v>
      </c>
      <c r="AQ62" s="87">
        <f t="shared" si="34"/>
        <v>180</v>
      </c>
      <c r="AR62" s="87">
        <f t="shared" si="34"/>
        <v>99</v>
      </c>
      <c r="AS62" s="87">
        <f t="shared" si="34"/>
        <v>304</v>
      </c>
      <c r="AT62" s="87">
        <f t="shared" si="34"/>
        <v>574</v>
      </c>
      <c r="AU62" s="87">
        <f t="shared" si="34"/>
        <v>130</v>
      </c>
      <c r="AV62" s="87">
        <f t="shared" si="34"/>
        <v>294</v>
      </c>
      <c r="AW62" s="87">
        <f t="shared" si="34"/>
        <v>3</v>
      </c>
      <c r="AX62" s="87">
        <f t="shared" si="34"/>
        <v>8</v>
      </c>
      <c r="AY62" s="87">
        <f t="shared" si="34"/>
        <v>2</v>
      </c>
      <c r="AZ62" s="87">
        <f t="shared" si="34"/>
        <v>0</v>
      </c>
      <c r="BA62" s="87">
        <f t="shared" si="34"/>
        <v>1058</v>
      </c>
      <c r="BB62" s="87">
        <f t="shared" si="34"/>
        <v>523</v>
      </c>
      <c r="BC62" s="87">
        <f t="shared" si="34"/>
        <v>1581</v>
      </c>
      <c r="BD62" s="87">
        <f t="shared" si="34"/>
        <v>187</v>
      </c>
      <c r="BE62" s="87">
        <f t="shared" si="34"/>
        <v>90</v>
      </c>
      <c r="BF62" s="87">
        <f t="shared" si="34"/>
        <v>294</v>
      </c>
      <c r="BG62" s="87">
        <f t="shared" si="34"/>
        <v>609</v>
      </c>
      <c r="BH62" s="87">
        <f t="shared" si="34"/>
        <v>128</v>
      </c>
      <c r="BI62" s="87">
        <f t="shared" si="34"/>
        <v>251</v>
      </c>
      <c r="BJ62" s="87">
        <f t="shared" si="34"/>
        <v>4</v>
      </c>
      <c r="BK62" s="87">
        <f t="shared" si="34"/>
        <v>10</v>
      </c>
      <c r="BL62" s="87">
        <f t="shared" si="34"/>
        <v>5</v>
      </c>
      <c r="BM62" s="87">
        <f t="shared" si="34"/>
        <v>2</v>
      </c>
      <c r="BN62" s="87">
        <f t="shared" si="34"/>
        <v>1090</v>
      </c>
      <c r="BO62" s="87">
        <f t="shared" si="34"/>
        <v>469</v>
      </c>
      <c r="BP62" s="87">
        <f t="shared" si="34"/>
        <v>1559</v>
      </c>
      <c r="BQ62" s="87">
        <f>SUM(BQ52:BQ61)-BQ54-BQ60</f>
        <v>204</v>
      </c>
      <c r="BR62" s="87">
        <f t="shared" ref="BR62:CC62" si="35">SUM(BR52:BR61)-BR54-BR60</f>
        <v>105</v>
      </c>
      <c r="BS62" s="87">
        <f t="shared" si="35"/>
        <v>287</v>
      </c>
      <c r="BT62" s="87">
        <f t="shared" si="35"/>
        <v>576</v>
      </c>
      <c r="BU62" s="87">
        <f t="shared" si="35"/>
        <v>124</v>
      </c>
      <c r="BV62" s="87">
        <f t="shared" si="35"/>
        <v>186</v>
      </c>
      <c r="BW62" s="87">
        <f t="shared" si="35"/>
        <v>4</v>
      </c>
      <c r="BX62" s="87">
        <f t="shared" si="35"/>
        <v>2</v>
      </c>
      <c r="BY62" s="87">
        <f t="shared" si="35"/>
        <v>11</v>
      </c>
      <c r="BZ62" s="87">
        <f t="shared" si="35"/>
        <v>3</v>
      </c>
      <c r="CA62" s="87">
        <f t="shared" si="35"/>
        <v>1073</v>
      </c>
      <c r="CB62" s="87">
        <f t="shared" si="35"/>
        <v>429</v>
      </c>
      <c r="CC62" s="87">
        <f t="shared" si="35"/>
        <v>1502</v>
      </c>
      <c r="CD62" s="87">
        <f>SUM(CD52:CD61)-CD54-CD60</f>
        <v>206</v>
      </c>
      <c r="CE62" s="87">
        <f t="shared" ref="CE62:CP62" si="36">SUM(CE52:CE61)-CE54-CE60</f>
        <v>84</v>
      </c>
      <c r="CF62" s="87">
        <f t="shared" si="36"/>
        <v>278</v>
      </c>
      <c r="CG62" s="87">
        <f t="shared" si="36"/>
        <v>550</v>
      </c>
      <c r="CH62" s="87">
        <f t="shared" si="36"/>
        <v>127</v>
      </c>
      <c r="CI62" s="87">
        <f t="shared" si="36"/>
        <v>159</v>
      </c>
      <c r="CJ62" s="87">
        <f t="shared" si="36"/>
        <v>1</v>
      </c>
      <c r="CK62" s="87">
        <f t="shared" si="36"/>
        <v>9</v>
      </c>
      <c r="CL62" s="87">
        <f t="shared" si="36"/>
        <v>2</v>
      </c>
      <c r="CM62" s="87">
        <f t="shared" si="36"/>
        <v>2</v>
      </c>
      <c r="CN62" s="87">
        <f t="shared" si="36"/>
        <v>1044</v>
      </c>
      <c r="CO62" s="87">
        <f t="shared" si="36"/>
        <v>374</v>
      </c>
      <c r="CP62" s="87">
        <f t="shared" si="36"/>
        <v>1418</v>
      </c>
      <c r="CQ62" s="87">
        <f>SUM(CQ52:CQ61)-CQ54-CQ60</f>
        <v>187</v>
      </c>
      <c r="CR62" s="87">
        <f t="shared" ref="CR62:DC62" si="37">SUM(CR52:CR61)-CR54-CR60</f>
        <v>43</v>
      </c>
      <c r="CS62" s="87">
        <f t="shared" si="37"/>
        <v>229</v>
      </c>
      <c r="CT62" s="87">
        <f t="shared" si="37"/>
        <v>579</v>
      </c>
      <c r="CU62" s="87">
        <f t="shared" si="37"/>
        <v>91</v>
      </c>
      <c r="CV62" s="87">
        <f t="shared" si="37"/>
        <v>165</v>
      </c>
      <c r="CW62" s="87">
        <f t="shared" si="37"/>
        <v>0</v>
      </c>
      <c r="CX62" s="87">
        <f t="shared" si="37"/>
        <v>11</v>
      </c>
      <c r="CY62" s="87">
        <f t="shared" si="37"/>
        <v>0</v>
      </c>
      <c r="CZ62" s="87">
        <f t="shared" si="37"/>
        <v>1</v>
      </c>
      <c r="DA62" s="87">
        <f t="shared" si="37"/>
        <v>1006</v>
      </c>
      <c r="DB62" s="87">
        <f t="shared" si="37"/>
        <v>300</v>
      </c>
      <c r="DC62" s="87">
        <f t="shared" si="37"/>
        <v>1306</v>
      </c>
      <c r="DD62" s="118">
        <f>SUM(DD55:DD61)</f>
        <v>174</v>
      </c>
      <c r="DE62" s="118">
        <f t="shared" ref="DE62:EC62" si="38">SUM(DE52:DE61)-DE54-DE60</f>
        <v>62</v>
      </c>
      <c r="DF62" s="118">
        <f t="shared" si="38"/>
        <v>250</v>
      </c>
      <c r="DG62" s="118">
        <f t="shared" si="38"/>
        <v>581</v>
      </c>
      <c r="DH62" s="118">
        <f t="shared" si="38"/>
        <v>111</v>
      </c>
      <c r="DI62" s="118">
        <f t="shared" si="38"/>
        <v>201</v>
      </c>
      <c r="DJ62" s="118">
        <f t="shared" si="38"/>
        <v>2</v>
      </c>
      <c r="DK62" s="118">
        <f t="shared" si="38"/>
        <v>8</v>
      </c>
      <c r="DL62" s="118">
        <f t="shared" si="38"/>
        <v>5</v>
      </c>
      <c r="DM62" s="118">
        <f t="shared" si="38"/>
        <v>1</v>
      </c>
      <c r="DN62" s="118">
        <f t="shared" si="38"/>
        <v>1022</v>
      </c>
      <c r="DO62" s="118">
        <f t="shared" si="38"/>
        <v>380</v>
      </c>
      <c r="DP62" s="118">
        <f t="shared" si="38"/>
        <v>1402</v>
      </c>
      <c r="DQ62" s="118">
        <f t="shared" si="38"/>
        <v>184</v>
      </c>
      <c r="DR62" s="118">
        <f t="shared" si="38"/>
        <v>66</v>
      </c>
      <c r="DS62" s="118">
        <f t="shared" si="38"/>
        <v>259</v>
      </c>
      <c r="DT62" s="118">
        <f t="shared" si="38"/>
        <v>615</v>
      </c>
      <c r="DU62" s="118">
        <f t="shared" si="38"/>
        <v>134</v>
      </c>
      <c r="DV62" s="118">
        <f t="shared" si="38"/>
        <v>209</v>
      </c>
      <c r="DW62" s="118">
        <f t="shared" si="38"/>
        <v>7</v>
      </c>
      <c r="DX62" s="118">
        <f t="shared" si="38"/>
        <v>16</v>
      </c>
      <c r="DY62" s="118">
        <f t="shared" si="38"/>
        <v>2</v>
      </c>
      <c r="DZ62" s="118">
        <f t="shared" si="38"/>
        <v>3</v>
      </c>
      <c r="EA62" s="118">
        <f t="shared" si="38"/>
        <v>1081</v>
      </c>
      <c r="EB62" s="118">
        <f t="shared" si="38"/>
        <v>414</v>
      </c>
      <c r="EC62" s="118">
        <f t="shared" si="38"/>
        <v>1495</v>
      </c>
    </row>
    <row r="63" spans="1:133" ht="30" customHeight="1" x14ac:dyDescent="0.25">
      <c r="A63" s="87" t="s">
        <v>61</v>
      </c>
      <c r="B63" s="109" t="s">
        <v>149</v>
      </c>
      <c r="C63" s="109" t="s">
        <v>150</v>
      </c>
      <c r="DD63" s="118">
        <v>1</v>
      </c>
      <c r="DE63" s="118">
        <v>1</v>
      </c>
      <c r="DF63" s="118">
        <v>1</v>
      </c>
      <c r="DG63" s="118">
        <v>5</v>
      </c>
      <c r="DH63" s="118">
        <v>0</v>
      </c>
      <c r="DI63" s="118">
        <v>0</v>
      </c>
      <c r="DJ63" s="118">
        <v>0</v>
      </c>
      <c r="DK63" s="118">
        <v>0</v>
      </c>
      <c r="DL63" s="118">
        <v>0</v>
      </c>
      <c r="DM63" s="118">
        <v>0</v>
      </c>
      <c r="DN63" s="119">
        <v>7</v>
      </c>
      <c r="DO63" s="87">
        <v>1</v>
      </c>
      <c r="DP63" s="87">
        <v>8</v>
      </c>
      <c r="DQ63">
        <v>9</v>
      </c>
      <c r="DR63">
        <v>2</v>
      </c>
      <c r="DS63">
        <v>7</v>
      </c>
      <c r="DT63">
        <v>8</v>
      </c>
      <c r="DU63">
        <v>0</v>
      </c>
      <c r="DV63">
        <v>2</v>
      </c>
      <c r="DW63">
        <v>0</v>
      </c>
      <c r="DX63">
        <v>0</v>
      </c>
      <c r="DY63">
        <v>0</v>
      </c>
      <c r="DZ63">
        <v>0</v>
      </c>
      <c r="EA63">
        <v>24</v>
      </c>
      <c r="EB63">
        <v>4</v>
      </c>
      <c r="EC63">
        <v>28</v>
      </c>
    </row>
    <row r="64" spans="1:133" x14ac:dyDescent="0.25">
      <c r="B64" s="87" t="s">
        <v>62</v>
      </c>
      <c r="C64" s="87" t="s">
        <v>63</v>
      </c>
      <c r="D64" s="87">
        <v>9</v>
      </c>
      <c r="E64" s="87">
        <v>15</v>
      </c>
      <c r="F64" s="87">
        <v>2</v>
      </c>
      <c r="G64" s="87">
        <v>69</v>
      </c>
      <c r="H64" s="87">
        <v>3</v>
      </c>
      <c r="I64" s="87">
        <v>89</v>
      </c>
      <c r="J64" s="87">
        <v>0</v>
      </c>
      <c r="K64" s="87">
        <v>6</v>
      </c>
      <c r="L64" s="87">
        <v>0</v>
      </c>
      <c r="M64" s="87">
        <v>8</v>
      </c>
      <c r="N64" s="87">
        <f>D64+F64+G64</f>
        <v>80</v>
      </c>
      <c r="O64" s="87">
        <f>E64+H64+I64</f>
        <v>107</v>
      </c>
      <c r="P64" s="87">
        <f>SUM(D64:I64)</f>
        <v>187</v>
      </c>
      <c r="Q64" s="87">
        <v>7</v>
      </c>
      <c r="R64" s="87">
        <v>8</v>
      </c>
      <c r="S64" s="87">
        <v>5</v>
      </c>
      <c r="T64" s="87">
        <v>78</v>
      </c>
      <c r="U64" s="87">
        <v>2</v>
      </c>
      <c r="V64" s="87">
        <v>91</v>
      </c>
      <c r="W64" s="87">
        <v>0</v>
      </c>
      <c r="X64" s="87">
        <v>2</v>
      </c>
      <c r="Y64" s="87">
        <v>0</v>
      </c>
      <c r="Z64" s="87">
        <v>7</v>
      </c>
      <c r="AA64" s="87">
        <f>Q64+S64+T64</f>
        <v>90</v>
      </c>
      <c r="AB64" s="87">
        <f>R64+U64+V64</f>
        <v>101</v>
      </c>
      <c r="AC64" s="87">
        <f>SUM(Q64:V64)</f>
        <v>191</v>
      </c>
      <c r="AD64" s="87">
        <v>5</v>
      </c>
      <c r="AE64" s="87">
        <v>13</v>
      </c>
      <c r="AF64" s="87">
        <v>3</v>
      </c>
      <c r="AG64" s="87">
        <v>80</v>
      </c>
      <c r="AH64" s="87">
        <v>9</v>
      </c>
      <c r="AI64" s="87">
        <v>102</v>
      </c>
      <c r="AJ64" s="87">
        <v>0</v>
      </c>
      <c r="AK64" s="87">
        <v>7</v>
      </c>
      <c r="AL64" s="87">
        <v>0</v>
      </c>
      <c r="AM64" s="87">
        <v>6</v>
      </c>
      <c r="AN64" s="87">
        <f>AD64+AF64+AG64</f>
        <v>88</v>
      </c>
      <c r="AO64" s="87">
        <f>AE64+AH64+AI64</f>
        <v>124</v>
      </c>
      <c r="AP64" s="87">
        <f>SUM(AD64:AI64)</f>
        <v>212</v>
      </c>
      <c r="AQ64" s="87">
        <v>7</v>
      </c>
      <c r="AR64" s="87">
        <v>10</v>
      </c>
      <c r="AS64" s="87">
        <v>4</v>
      </c>
      <c r="AT64" s="87">
        <v>55</v>
      </c>
      <c r="AU64" s="87">
        <v>6</v>
      </c>
      <c r="AV64" s="87">
        <v>114</v>
      </c>
      <c r="AW64" s="87">
        <v>0</v>
      </c>
      <c r="AX64" s="87">
        <v>3</v>
      </c>
      <c r="AY64" s="87">
        <v>0</v>
      </c>
      <c r="AZ64" s="87">
        <v>12</v>
      </c>
      <c r="BA64" s="87">
        <f>AQ64+AS64+AT64</f>
        <v>66</v>
      </c>
      <c r="BB64" s="87">
        <f>AR64+AU64+AV64</f>
        <v>130</v>
      </c>
      <c r="BC64" s="87">
        <f>SUM(AQ64:AV64)</f>
        <v>196</v>
      </c>
      <c r="BD64" s="87">
        <v>2</v>
      </c>
      <c r="BE64" s="87">
        <v>10</v>
      </c>
      <c r="BF64" s="87">
        <v>6</v>
      </c>
      <c r="BG64" s="87">
        <v>53</v>
      </c>
      <c r="BH64" s="87">
        <v>2</v>
      </c>
      <c r="BI64" s="87">
        <v>97</v>
      </c>
      <c r="BJ64" s="87">
        <v>0</v>
      </c>
      <c r="BK64" s="87">
        <v>5</v>
      </c>
      <c r="BL64" s="87">
        <v>0</v>
      </c>
      <c r="BM64" s="87">
        <v>9</v>
      </c>
      <c r="BN64" s="87">
        <f>BD64+BF64+BG64</f>
        <v>61</v>
      </c>
      <c r="BO64" s="87">
        <f>BE64+BH64+BI64</f>
        <v>109</v>
      </c>
      <c r="BP64" s="87">
        <f>SUM(BD64:BI64)</f>
        <v>170</v>
      </c>
      <c r="BQ64" s="87">
        <v>11</v>
      </c>
      <c r="BR64" s="87">
        <v>10</v>
      </c>
      <c r="BS64" s="87">
        <v>7</v>
      </c>
      <c r="BT64" s="87">
        <v>65</v>
      </c>
      <c r="BU64" s="87">
        <v>0</v>
      </c>
      <c r="BV64" s="87">
        <v>75</v>
      </c>
      <c r="BW64" s="87">
        <v>0</v>
      </c>
      <c r="BX64" s="87">
        <v>4</v>
      </c>
      <c r="BY64" s="87">
        <v>0</v>
      </c>
      <c r="BZ64" s="87">
        <v>17</v>
      </c>
      <c r="CA64" s="87">
        <v>87</v>
      </c>
      <c r="CB64" s="87">
        <v>102</v>
      </c>
      <c r="CC64" s="87">
        <v>189</v>
      </c>
      <c r="CD64" s="87">
        <v>8</v>
      </c>
      <c r="CE64" s="87">
        <v>8</v>
      </c>
      <c r="CF64" s="87">
        <v>1</v>
      </c>
      <c r="CG64" s="87">
        <v>51</v>
      </c>
      <c r="CH64" s="87">
        <v>1</v>
      </c>
      <c r="CI64" s="87">
        <v>49</v>
      </c>
      <c r="CJ64" s="87">
        <v>0</v>
      </c>
      <c r="CK64" s="87">
        <v>4</v>
      </c>
      <c r="CL64" s="87">
        <v>0</v>
      </c>
      <c r="CM64" s="87">
        <v>8</v>
      </c>
      <c r="CN64" s="87">
        <v>64</v>
      </c>
      <c r="CO64" s="87">
        <v>66</v>
      </c>
      <c r="CP64" s="87">
        <v>130</v>
      </c>
      <c r="CQ64" s="87">
        <v>7</v>
      </c>
      <c r="CR64" s="87">
        <v>9</v>
      </c>
      <c r="CS64" s="87">
        <v>2</v>
      </c>
      <c r="CT64" s="87">
        <v>35</v>
      </c>
      <c r="CU64" s="87">
        <v>3</v>
      </c>
      <c r="CV64" s="87">
        <v>40</v>
      </c>
      <c r="CX64" s="87">
        <v>5</v>
      </c>
      <c r="CZ64" s="87">
        <v>10</v>
      </c>
      <c r="DA64" s="87">
        <v>49</v>
      </c>
      <c r="DB64" s="87">
        <v>62</v>
      </c>
      <c r="DC64" s="87">
        <v>111</v>
      </c>
      <c r="DD64" s="118">
        <v>8</v>
      </c>
      <c r="DE64" s="118">
        <v>4</v>
      </c>
      <c r="DF64" s="118">
        <v>4</v>
      </c>
      <c r="DG64" s="118">
        <v>35</v>
      </c>
      <c r="DH64" s="118">
        <v>0</v>
      </c>
      <c r="DI64" s="118">
        <v>36</v>
      </c>
      <c r="DJ64" s="118">
        <v>0</v>
      </c>
      <c r="DK64" s="118">
        <v>0</v>
      </c>
      <c r="DL64" s="118">
        <v>0</v>
      </c>
      <c r="DM64" s="118">
        <v>5</v>
      </c>
      <c r="DN64" s="119">
        <v>47</v>
      </c>
      <c r="DO64" s="87">
        <v>45</v>
      </c>
      <c r="DP64" s="87">
        <v>92</v>
      </c>
      <c r="DQ64">
        <v>4</v>
      </c>
      <c r="DR64">
        <v>8</v>
      </c>
      <c r="DS64">
        <v>2</v>
      </c>
      <c r="DT64">
        <v>35</v>
      </c>
      <c r="DU64">
        <v>1</v>
      </c>
      <c r="DV64">
        <v>33</v>
      </c>
      <c r="DW64">
        <v>0</v>
      </c>
      <c r="DX64">
        <v>2</v>
      </c>
      <c r="DY64">
        <v>0</v>
      </c>
      <c r="DZ64">
        <v>5</v>
      </c>
      <c r="EA64">
        <v>43</v>
      </c>
      <c r="EB64">
        <v>47</v>
      </c>
      <c r="EC64">
        <v>90</v>
      </c>
    </row>
    <row r="65" spans="1:133" x14ac:dyDescent="0.25">
      <c r="B65" s="87" t="s">
        <v>64</v>
      </c>
      <c r="C65" s="87" t="s">
        <v>64</v>
      </c>
      <c r="D65" s="87">
        <v>33</v>
      </c>
      <c r="E65" s="87">
        <v>25</v>
      </c>
      <c r="F65" s="87">
        <v>36</v>
      </c>
      <c r="G65" s="87">
        <v>187</v>
      </c>
      <c r="H65" s="87">
        <v>17</v>
      </c>
      <c r="I65" s="87">
        <v>99</v>
      </c>
      <c r="J65" s="87">
        <v>0</v>
      </c>
      <c r="K65" s="87">
        <v>0</v>
      </c>
      <c r="L65" s="87">
        <v>0</v>
      </c>
      <c r="M65" s="87">
        <v>0</v>
      </c>
      <c r="N65" s="87">
        <f>D65+F65+G65</f>
        <v>256</v>
      </c>
      <c r="O65" s="87">
        <f>E65+H65+I65</f>
        <v>141</v>
      </c>
      <c r="P65" s="87">
        <f>SUM(D65:I65)</f>
        <v>397</v>
      </c>
      <c r="Q65" s="87">
        <v>31</v>
      </c>
      <c r="R65" s="87">
        <v>26</v>
      </c>
      <c r="S65" s="87">
        <v>23</v>
      </c>
      <c r="T65" s="87">
        <v>175</v>
      </c>
      <c r="U65" s="87">
        <v>10</v>
      </c>
      <c r="V65" s="87">
        <v>110</v>
      </c>
      <c r="W65" s="87">
        <v>0</v>
      </c>
      <c r="X65" s="87">
        <v>0</v>
      </c>
      <c r="Y65" s="87">
        <v>0</v>
      </c>
      <c r="Z65" s="87">
        <v>0</v>
      </c>
      <c r="AA65" s="87">
        <f>Q65+S65+T65</f>
        <v>229</v>
      </c>
      <c r="AB65" s="87">
        <f>R65+U65+V65</f>
        <v>146</v>
      </c>
      <c r="AC65" s="87">
        <f>SUM(Q65:V65)</f>
        <v>375</v>
      </c>
      <c r="AD65" s="87">
        <v>17</v>
      </c>
      <c r="AE65" s="87">
        <v>20</v>
      </c>
      <c r="AF65" s="87">
        <v>37</v>
      </c>
      <c r="AG65" s="87">
        <v>172</v>
      </c>
      <c r="AH65" s="87">
        <v>13</v>
      </c>
      <c r="AI65" s="87">
        <v>92</v>
      </c>
      <c r="AJ65" s="87">
        <v>0</v>
      </c>
      <c r="AK65" s="87">
        <v>0</v>
      </c>
      <c r="AL65" s="87">
        <v>0</v>
      </c>
      <c r="AM65" s="87">
        <v>0</v>
      </c>
      <c r="AN65" s="87">
        <f>AD65+AF65+AG65</f>
        <v>226</v>
      </c>
      <c r="AO65" s="87">
        <f>AE65+AH65+AI65</f>
        <v>125</v>
      </c>
      <c r="AP65" s="87">
        <f>SUM(AD65:AI65)</f>
        <v>351</v>
      </c>
      <c r="AQ65" s="87">
        <v>37</v>
      </c>
      <c r="AR65" s="87">
        <v>16</v>
      </c>
      <c r="AS65" s="87">
        <v>20</v>
      </c>
      <c r="AT65" s="87">
        <v>159</v>
      </c>
      <c r="AU65" s="87">
        <v>4</v>
      </c>
      <c r="AV65" s="87">
        <v>98</v>
      </c>
      <c r="AW65" s="87">
        <v>0</v>
      </c>
      <c r="AX65" s="87">
        <v>0</v>
      </c>
      <c r="AY65" s="87">
        <v>0</v>
      </c>
      <c r="AZ65" s="87">
        <v>0</v>
      </c>
      <c r="BA65" s="87">
        <f>AQ65+AS65+AT65</f>
        <v>216</v>
      </c>
      <c r="BB65" s="87">
        <f>AR65+AU65+AV65</f>
        <v>118</v>
      </c>
      <c r="BC65" s="87">
        <f>SUM(AQ65:AV65)</f>
        <v>334</v>
      </c>
      <c r="BD65" s="87">
        <v>24</v>
      </c>
      <c r="BE65" s="87">
        <v>22</v>
      </c>
      <c r="BF65" s="87">
        <v>15</v>
      </c>
      <c r="BG65" s="87">
        <v>186</v>
      </c>
      <c r="BH65" s="87">
        <v>12</v>
      </c>
      <c r="BI65" s="87">
        <v>112</v>
      </c>
      <c r="BJ65" s="87">
        <v>0</v>
      </c>
      <c r="BK65" s="87">
        <v>0</v>
      </c>
      <c r="BL65" s="87">
        <v>0</v>
      </c>
      <c r="BM65" s="87">
        <v>0</v>
      </c>
      <c r="BN65" s="87">
        <f>BD65+BF65+BG65</f>
        <v>225</v>
      </c>
      <c r="BO65" s="87">
        <f>BE65+BH65+BI65</f>
        <v>146</v>
      </c>
      <c r="BP65" s="87">
        <f>SUM(BD65:BI65)</f>
        <v>371</v>
      </c>
      <c r="BQ65" s="87">
        <v>37</v>
      </c>
      <c r="BR65" s="87">
        <v>34</v>
      </c>
      <c r="BS65" s="87">
        <v>16</v>
      </c>
      <c r="BT65" s="87">
        <v>181</v>
      </c>
      <c r="BU65" s="87">
        <v>8</v>
      </c>
      <c r="BV65" s="87">
        <v>113</v>
      </c>
      <c r="BW65" s="87">
        <v>0</v>
      </c>
      <c r="BX65" s="87">
        <v>0</v>
      </c>
      <c r="BY65" s="87">
        <v>0</v>
      </c>
      <c r="BZ65" s="87">
        <v>0</v>
      </c>
      <c r="CA65" s="87">
        <v>234</v>
      </c>
      <c r="CB65" s="87">
        <v>155</v>
      </c>
      <c r="CC65" s="87">
        <v>389</v>
      </c>
      <c r="CD65" s="87">
        <v>33</v>
      </c>
      <c r="CE65" s="87">
        <v>22</v>
      </c>
      <c r="CF65" s="87">
        <v>18</v>
      </c>
      <c r="CG65" s="87">
        <v>152</v>
      </c>
      <c r="CH65" s="87">
        <v>6</v>
      </c>
      <c r="CI65" s="87">
        <v>113</v>
      </c>
      <c r="CJ65" s="87">
        <v>0</v>
      </c>
      <c r="CK65" s="87">
        <v>0</v>
      </c>
      <c r="CL65" s="87">
        <v>0</v>
      </c>
      <c r="CM65" s="87">
        <v>0</v>
      </c>
      <c r="CN65" s="87">
        <v>203</v>
      </c>
      <c r="CO65" s="87">
        <v>141</v>
      </c>
      <c r="CP65" s="87">
        <v>344</v>
      </c>
      <c r="CQ65" s="87">
        <v>22</v>
      </c>
      <c r="CR65" s="87">
        <v>21</v>
      </c>
      <c r="CS65" s="87">
        <v>14</v>
      </c>
      <c r="CT65" s="87">
        <v>126</v>
      </c>
      <c r="CU65" s="87">
        <v>4</v>
      </c>
      <c r="CV65" s="87">
        <v>120</v>
      </c>
      <c r="CX65" s="87">
        <v>1</v>
      </c>
      <c r="CZ65" s="87">
        <v>0</v>
      </c>
      <c r="DA65" s="87">
        <v>163</v>
      </c>
      <c r="DB65" s="87">
        <v>145</v>
      </c>
      <c r="DC65" s="87">
        <v>308</v>
      </c>
      <c r="DD65" s="118">
        <v>26</v>
      </c>
      <c r="DE65" s="118">
        <v>10</v>
      </c>
      <c r="DF65" s="118">
        <v>11</v>
      </c>
      <c r="DG65" s="118">
        <v>129</v>
      </c>
      <c r="DH65" s="118">
        <v>4</v>
      </c>
      <c r="DI65" s="118">
        <v>100</v>
      </c>
      <c r="DJ65" s="118">
        <v>0</v>
      </c>
      <c r="DK65" s="118">
        <v>2</v>
      </c>
      <c r="DL65" s="118">
        <v>0</v>
      </c>
      <c r="DM65" s="118">
        <v>0</v>
      </c>
      <c r="DN65" s="119">
        <v>168</v>
      </c>
      <c r="DO65" s="87">
        <v>114</v>
      </c>
      <c r="DP65" s="87">
        <v>282</v>
      </c>
      <c r="DQ65">
        <v>25</v>
      </c>
      <c r="DR65">
        <v>10</v>
      </c>
      <c r="DS65">
        <v>15</v>
      </c>
      <c r="DT65">
        <v>129</v>
      </c>
      <c r="DU65">
        <v>7</v>
      </c>
      <c r="DV65">
        <v>106</v>
      </c>
      <c r="DW65">
        <v>0</v>
      </c>
      <c r="DX65">
        <v>1</v>
      </c>
      <c r="DY65">
        <v>0</v>
      </c>
      <c r="DZ65">
        <v>1</v>
      </c>
      <c r="EA65">
        <v>170</v>
      </c>
      <c r="EB65">
        <v>124</v>
      </c>
      <c r="EC65">
        <v>294</v>
      </c>
    </row>
    <row r="66" spans="1:133" x14ac:dyDescent="0.25">
      <c r="A66" s="87" t="s">
        <v>116</v>
      </c>
      <c r="D66" s="87">
        <f t="shared" ref="D66:BO66" si="39">SUM(D64:D65)</f>
        <v>42</v>
      </c>
      <c r="E66" s="87">
        <f t="shared" si="39"/>
        <v>40</v>
      </c>
      <c r="F66" s="87">
        <f t="shared" si="39"/>
        <v>38</v>
      </c>
      <c r="G66" s="87">
        <f t="shared" si="39"/>
        <v>256</v>
      </c>
      <c r="H66" s="87">
        <f t="shared" si="39"/>
        <v>20</v>
      </c>
      <c r="I66" s="87">
        <f t="shared" si="39"/>
        <v>188</v>
      </c>
      <c r="J66" s="87">
        <f t="shared" si="39"/>
        <v>0</v>
      </c>
      <c r="K66" s="87">
        <f t="shared" si="39"/>
        <v>6</v>
      </c>
      <c r="L66" s="87">
        <f t="shared" si="39"/>
        <v>0</v>
      </c>
      <c r="M66" s="87">
        <f t="shared" si="39"/>
        <v>8</v>
      </c>
      <c r="N66" s="87">
        <f t="shared" si="39"/>
        <v>336</v>
      </c>
      <c r="O66" s="87">
        <f t="shared" si="39"/>
        <v>248</v>
      </c>
      <c r="P66" s="87">
        <f t="shared" si="39"/>
        <v>584</v>
      </c>
      <c r="Q66" s="87">
        <f t="shared" si="39"/>
        <v>38</v>
      </c>
      <c r="R66" s="87">
        <f t="shared" si="39"/>
        <v>34</v>
      </c>
      <c r="S66" s="87">
        <f t="shared" si="39"/>
        <v>28</v>
      </c>
      <c r="T66" s="87">
        <f t="shared" si="39"/>
        <v>253</v>
      </c>
      <c r="U66" s="87">
        <f t="shared" si="39"/>
        <v>12</v>
      </c>
      <c r="V66" s="87">
        <f t="shared" si="39"/>
        <v>201</v>
      </c>
      <c r="W66" s="87">
        <f t="shared" si="39"/>
        <v>0</v>
      </c>
      <c r="X66" s="87">
        <f t="shared" si="39"/>
        <v>2</v>
      </c>
      <c r="Y66" s="87">
        <f t="shared" si="39"/>
        <v>0</v>
      </c>
      <c r="Z66" s="87">
        <f t="shared" si="39"/>
        <v>7</v>
      </c>
      <c r="AA66" s="87">
        <f t="shared" si="39"/>
        <v>319</v>
      </c>
      <c r="AB66" s="87">
        <f t="shared" si="39"/>
        <v>247</v>
      </c>
      <c r="AC66" s="87">
        <f t="shared" si="39"/>
        <v>566</v>
      </c>
      <c r="AD66" s="87">
        <f t="shared" si="39"/>
        <v>22</v>
      </c>
      <c r="AE66" s="87">
        <f t="shared" si="39"/>
        <v>33</v>
      </c>
      <c r="AF66" s="87">
        <f t="shared" si="39"/>
        <v>40</v>
      </c>
      <c r="AG66" s="87">
        <f t="shared" si="39"/>
        <v>252</v>
      </c>
      <c r="AH66" s="87">
        <f t="shared" si="39"/>
        <v>22</v>
      </c>
      <c r="AI66" s="87">
        <f t="shared" si="39"/>
        <v>194</v>
      </c>
      <c r="AJ66" s="87">
        <f t="shared" si="39"/>
        <v>0</v>
      </c>
      <c r="AK66" s="87">
        <f t="shared" si="39"/>
        <v>7</v>
      </c>
      <c r="AL66" s="87">
        <f t="shared" si="39"/>
        <v>0</v>
      </c>
      <c r="AM66" s="87">
        <f t="shared" si="39"/>
        <v>6</v>
      </c>
      <c r="AN66" s="87">
        <f t="shared" si="39"/>
        <v>314</v>
      </c>
      <c r="AO66" s="87">
        <f t="shared" si="39"/>
        <v>249</v>
      </c>
      <c r="AP66" s="87">
        <f t="shared" si="39"/>
        <v>563</v>
      </c>
      <c r="AQ66" s="87">
        <f t="shared" si="39"/>
        <v>44</v>
      </c>
      <c r="AR66" s="87">
        <f t="shared" si="39"/>
        <v>26</v>
      </c>
      <c r="AS66" s="87">
        <f t="shared" si="39"/>
        <v>24</v>
      </c>
      <c r="AT66" s="87">
        <f t="shared" si="39"/>
        <v>214</v>
      </c>
      <c r="AU66" s="87">
        <f t="shared" si="39"/>
        <v>10</v>
      </c>
      <c r="AV66" s="87">
        <f t="shared" si="39"/>
        <v>212</v>
      </c>
      <c r="AW66" s="87">
        <f t="shared" si="39"/>
        <v>0</v>
      </c>
      <c r="AX66" s="87">
        <f t="shared" si="39"/>
        <v>3</v>
      </c>
      <c r="AY66" s="87">
        <f t="shared" si="39"/>
        <v>0</v>
      </c>
      <c r="AZ66" s="87">
        <f t="shared" si="39"/>
        <v>12</v>
      </c>
      <c r="BA66" s="87">
        <f t="shared" si="39"/>
        <v>282</v>
      </c>
      <c r="BB66" s="87">
        <f t="shared" si="39"/>
        <v>248</v>
      </c>
      <c r="BC66" s="87">
        <f t="shared" si="39"/>
        <v>530</v>
      </c>
      <c r="BD66" s="87">
        <f t="shared" si="39"/>
        <v>26</v>
      </c>
      <c r="BE66" s="87">
        <f t="shared" si="39"/>
        <v>32</v>
      </c>
      <c r="BF66" s="87">
        <f t="shared" si="39"/>
        <v>21</v>
      </c>
      <c r="BG66" s="87">
        <f t="shared" si="39"/>
        <v>239</v>
      </c>
      <c r="BH66" s="87">
        <f t="shared" si="39"/>
        <v>14</v>
      </c>
      <c r="BI66" s="87">
        <f t="shared" si="39"/>
        <v>209</v>
      </c>
      <c r="BJ66" s="87">
        <f t="shared" si="39"/>
        <v>0</v>
      </c>
      <c r="BK66" s="87">
        <f t="shared" si="39"/>
        <v>5</v>
      </c>
      <c r="BL66" s="87">
        <f t="shared" si="39"/>
        <v>0</v>
      </c>
      <c r="BM66" s="87">
        <f t="shared" si="39"/>
        <v>9</v>
      </c>
      <c r="BN66" s="87">
        <f t="shared" si="39"/>
        <v>286</v>
      </c>
      <c r="BO66" s="87">
        <f t="shared" si="39"/>
        <v>255</v>
      </c>
      <c r="BP66" s="87">
        <f t="shared" ref="BP66:DC66" si="40">SUM(BP64:BP65)</f>
        <v>541</v>
      </c>
      <c r="BQ66" s="87">
        <f t="shared" si="40"/>
        <v>48</v>
      </c>
      <c r="BR66" s="87">
        <f t="shared" si="40"/>
        <v>44</v>
      </c>
      <c r="BS66" s="87">
        <f t="shared" si="40"/>
        <v>23</v>
      </c>
      <c r="BT66" s="87">
        <f t="shared" si="40"/>
        <v>246</v>
      </c>
      <c r="BU66" s="87">
        <f t="shared" si="40"/>
        <v>8</v>
      </c>
      <c r="BV66" s="87">
        <f t="shared" si="40"/>
        <v>188</v>
      </c>
      <c r="BW66" s="87">
        <f t="shared" si="40"/>
        <v>0</v>
      </c>
      <c r="BX66" s="87">
        <f t="shared" si="40"/>
        <v>4</v>
      </c>
      <c r="BY66" s="87">
        <f t="shared" si="40"/>
        <v>0</v>
      </c>
      <c r="BZ66" s="87">
        <f t="shared" si="40"/>
        <v>17</v>
      </c>
      <c r="CA66" s="87">
        <f t="shared" si="40"/>
        <v>321</v>
      </c>
      <c r="CB66" s="87">
        <f t="shared" si="40"/>
        <v>257</v>
      </c>
      <c r="CC66" s="87">
        <f t="shared" si="40"/>
        <v>578</v>
      </c>
      <c r="CD66" s="87">
        <f t="shared" si="40"/>
        <v>41</v>
      </c>
      <c r="CE66" s="87">
        <f t="shared" si="40"/>
        <v>30</v>
      </c>
      <c r="CF66" s="87">
        <f t="shared" si="40"/>
        <v>19</v>
      </c>
      <c r="CG66" s="87">
        <f t="shared" si="40"/>
        <v>203</v>
      </c>
      <c r="CH66" s="87">
        <f t="shared" si="40"/>
        <v>7</v>
      </c>
      <c r="CI66" s="87">
        <f t="shared" si="40"/>
        <v>162</v>
      </c>
      <c r="CJ66" s="87">
        <f t="shared" si="40"/>
        <v>0</v>
      </c>
      <c r="CK66" s="87">
        <f t="shared" si="40"/>
        <v>4</v>
      </c>
      <c r="CL66" s="87">
        <f t="shared" si="40"/>
        <v>0</v>
      </c>
      <c r="CM66" s="87">
        <f t="shared" si="40"/>
        <v>8</v>
      </c>
      <c r="CN66" s="87">
        <f t="shared" si="40"/>
        <v>267</v>
      </c>
      <c r="CO66" s="87">
        <f t="shared" si="40"/>
        <v>207</v>
      </c>
      <c r="CP66" s="87">
        <f t="shared" si="40"/>
        <v>474</v>
      </c>
      <c r="CQ66" s="87">
        <f t="shared" si="40"/>
        <v>29</v>
      </c>
      <c r="CR66" s="87">
        <f t="shared" si="40"/>
        <v>30</v>
      </c>
      <c r="CS66" s="87">
        <f t="shared" si="40"/>
        <v>16</v>
      </c>
      <c r="CT66" s="87">
        <f t="shared" si="40"/>
        <v>161</v>
      </c>
      <c r="CU66" s="87">
        <f t="shared" si="40"/>
        <v>7</v>
      </c>
      <c r="CV66" s="87">
        <f t="shared" si="40"/>
        <v>160</v>
      </c>
      <c r="CW66" s="87">
        <f t="shared" si="40"/>
        <v>0</v>
      </c>
      <c r="CX66" s="87">
        <f t="shared" si="40"/>
        <v>6</v>
      </c>
      <c r="CY66" s="87">
        <f t="shared" si="40"/>
        <v>0</v>
      </c>
      <c r="CZ66" s="87">
        <f t="shared" si="40"/>
        <v>10</v>
      </c>
      <c r="DA66" s="87">
        <f t="shared" si="40"/>
        <v>212</v>
      </c>
      <c r="DB66" s="87">
        <f t="shared" si="40"/>
        <v>207</v>
      </c>
      <c r="DC66" s="87">
        <f t="shared" si="40"/>
        <v>419</v>
      </c>
      <c r="DD66" s="118">
        <f>SUM(DD63:DD65)</f>
        <v>35</v>
      </c>
      <c r="DE66" s="118">
        <f t="shared" ref="DE66:EC66" si="41">SUM(DE63:DE65)</f>
        <v>15</v>
      </c>
      <c r="DF66" s="118">
        <f t="shared" si="41"/>
        <v>16</v>
      </c>
      <c r="DG66" s="118">
        <f t="shared" si="41"/>
        <v>169</v>
      </c>
      <c r="DH66" s="118">
        <f t="shared" si="41"/>
        <v>4</v>
      </c>
      <c r="DI66" s="118">
        <f t="shared" si="41"/>
        <v>136</v>
      </c>
      <c r="DJ66" s="118">
        <f t="shared" si="41"/>
        <v>0</v>
      </c>
      <c r="DK66" s="118">
        <f t="shared" si="41"/>
        <v>2</v>
      </c>
      <c r="DL66" s="118">
        <f t="shared" si="41"/>
        <v>0</v>
      </c>
      <c r="DM66" s="118">
        <f t="shared" si="41"/>
        <v>5</v>
      </c>
      <c r="DN66" s="118">
        <f t="shared" si="41"/>
        <v>222</v>
      </c>
      <c r="DO66" s="118">
        <f t="shared" si="41"/>
        <v>160</v>
      </c>
      <c r="DP66" s="118">
        <f t="shared" si="41"/>
        <v>382</v>
      </c>
      <c r="DQ66" s="118">
        <f t="shared" si="41"/>
        <v>38</v>
      </c>
      <c r="DR66" s="118">
        <f t="shared" si="41"/>
        <v>20</v>
      </c>
      <c r="DS66" s="118">
        <f t="shared" si="41"/>
        <v>24</v>
      </c>
      <c r="DT66" s="118">
        <f t="shared" si="41"/>
        <v>172</v>
      </c>
      <c r="DU66" s="118">
        <f t="shared" si="41"/>
        <v>8</v>
      </c>
      <c r="DV66" s="118">
        <f t="shared" si="41"/>
        <v>141</v>
      </c>
      <c r="DW66" s="118">
        <f t="shared" si="41"/>
        <v>0</v>
      </c>
      <c r="DX66" s="118">
        <f t="shared" si="41"/>
        <v>3</v>
      </c>
      <c r="DY66" s="118">
        <f t="shared" si="41"/>
        <v>0</v>
      </c>
      <c r="DZ66" s="118">
        <f t="shared" si="41"/>
        <v>6</v>
      </c>
      <c r="EA66" s="118">
        <f t="shared" si="41"/>
        <v>237</v>
      </c>
      <c r="EB66" s="118">
        <f t="shared" si="41"/>
        <v>175</v>
      </c>
      <c r="EC66" s="118">
        <f t="shared" si="41"/>
        <v>412</v>
      </c>
    </row>
    <row r="67" spans="1:133" x14ac:dyDescent="0.25">
      <c r="A67" s="87" t="s">
        <v>65</v>
      </c>
      <c r="B67" s="87" t="s">
        <v>66</v>
      </c>
      <c r="C67" s="87" t="s">
        <v>66</v>
      </c>
      <c r="D67" s="87">
        <v>28</v>
      </c>
      <c r="E67" s="87">
        <v>18</v>
      </c>
      <c r="F67" s="87">
        <v>20</v>
      </c>
      <c r="G67" s="87">
        <v>154</v>
      </c>
      <c r="H67" s="87">
        <v>6</v>
      </c>
      <c r="I67" s="87">
        <v>100</v>
      </c>
      <c r="J67" s="87">
        <v>0</v>
      </c>
      <c r="K67" s="87">
        <v>0</v>
      </c>
      <c r="L67" s="87">
        <v>0</v>
      </c>
      <c r="M67" s="87">
        <v>0</v>
      </c>
      <c r="N67" s="87">
        <f t="shared" ref="N67:N75" si="42">D67+F67+G67</f>
        <v>202</v>
      </c>
      <c r="O67" s="87">
        <f t="shared" ref="O67:O75" si="43">E67+H67+I67</f>
        <v>124</v>
      </c>
      <c r="P67" s="87">
        <f t="shared" ref="P67:P75" si="44">SUM(D67:I67)</f>
        <v>326</v>
      </c>
      <c r="Q67" s="87">
        <v>31</v>
      </c>
      <c r="R67" s="87">
        <v>23</v>
      </c>
      <c r="S67" s="87">
        <v>17</v>
      </c>
      <c r="T67" s="87">
        <v>170</v>
      </c>
      <c r="U67" s="87">
        <v>7</v>
      </c>
      <c r="V67" s="87">
        <v>92</v>
      </c>
      <c r="W67" s="87">
        <v>0</v>
      </c>
      <c r="X67" s="87">
        <v>1</v>
      </c>
      <c r="Y67" s="87">
        <v>0</v>
      </c>
      <c r="Z67" s="87">
        <v>0</v>
      </c>
      <c r="AA67" s="87">
        <f t="shared" ref="AA67:AA75" si="45">Q67+S67+T67</f>
        <v>218</v>
      </c>
      <c r="AB67" s="87">
        <f t="shared" ref="AB67:AB75" si="46">R67+U67+V67</f>
        <v>122</v>
      </c>
      <c r="AC67" s="87">
        <f t="shared" ref="AC67:AC75" si="47">SUM(Q67:V67)</f>
        <v>340</v>
      </c>
      <c r="AD67" s="87">
        <v>39</v>
      </c>
      <c r="AE67" s="87">
        <v>29</v>
      </c>
      <c r="AF67" s="87">
        <v>14</v>
      </c>
      <c r="AG67" s="87">
        <v>205</v>
      </c>
      <c r="AH67" s="87">
        <v>6</v>
      </c>
      <c r="AI67" s="87">
        <v>94</v>
      </c>
      <c r="AJ67" s="87">
        <v>0</v>
      </c>
      <c r="AK67" s="87">
        <v>0</v>
      </c>
      <c r="AL67" s="87">
        <v>0</v>
      </c>
      <c r="AM67" s="87">
        <v>0</v>
      </c>
      <c r="AN67" s="87">
        <f t="shared" ref="AN67:AN75" si="48">AD67+AF67+AG67</f>
        <v>258</v>
      </c>
      <c r="AO67" s="87">
        <f t="shared" ref="AO67:AO75" si="49">AE67+AH67+AI67</f>
        <v>129</v>
      </c>
      <c r="AP67" s="87">
        <f t="shared" ref="AP67:AP75" si="50">SUM(AD67:AI67)</f>
        <v>387</v>
      </c>
      <c r="AQ67" s="87">
        <v>56</v>
      </c>
      <c r="AR67" s="87">
        <v>18</v>
      </c>
      <c r="AS67" s="87">
        <v>31</v>
      </c>
      <c r="AT67" s="87">
        <v>226</v>
      </c>
      <c r="AU67" s="87">
        <v>4</v>
      </c>
      <c r="AV67" s="87">
        <v>90</v>
      </c>
      <c r="AW67" s="87">
        <v>0</v>
      </c>
      <c r="AX67" s="87">
        <v>0</v>
      </c>
      <c r="AY67" s="87">
        <v>0</v>
      </c>
      <c r="AZ67" s="87">
        <v>3</v>
      </c>
      <c r="BA67" s="87">
        <f t="shared" ref="BA67:BA75" si="51">AQ67+AS67+AT67</f>
        <v>313</v>
      </c>
      <c r="BB67" s="87">
        <f t="shared" ref="BB67:BB75" si="52">AR67+AU67+AV67</f>
        <v>112</v>
      </c>
      <c r="BC67" s="87">
        <f t="shared" ref="BC67:BC75" si="53">SUM(AQ67:AV67)</f>
        <v>425</v>
      </c>
      <c r="BD67" s="87">
        <v>48</v>
      </c>
      <c r="BE67" s="87">
        <v>19</v>
      </c>
      <c r="BF67" s="87">
        <v>25</v>
      </c>
      <c r="BG67" s="87">
        <v>252</v>
      </c>
      <c r="BH67" s="87">
        <v>4</v>
      </c>
      <c r="BI67" s="87">
        <v>105</v>
      </c>
      <c r="BJ67" s="87">
        <v>0</v>
      </c>
      <c r="BK67" s="87">
        <v>1</v>
      </c>
      <c r="BL67" s="87">
        <v>0</v>
      </c>
      <c r="BM67" s="87">
        <v>0</v>
      </c>
      <c r="BN67" s="87">
        <f t="shared" ref="BN67:BN75" si="54">BD67+BF67+BG67</f>
        <v>325</v>
      </c>
      <c r="BO67" s="87">
        <f t="shared" ref="BO67:BO75" si="55">BE67+BH67+BI67</f>
        <v>128</v>
      </c>
      <c r="BP67" s="87">
        <f t="shared" ref="BP67:BP75" si="56">SUM(BD67:BI67)</f>
        <v>453</v>
      </c>
      <c r="BQ67" s="87">
        <v>40</v>
      </c>
      <c r="BR67" s="87">
        <v>10</v>
      </c>
      <c r="BS67" s="87">
        <v>20</v>
      </c>
      <c r="BT67" s="87">
        <v>246</v>
      </c>
      <c r="BU67" s="87">
        <v>0</v>
      </c>
      <c r="BV67" s="87">
        <v>84</v>
      </c>
      <c r="BW67" s="87">
        <v>0</v>
      </c>
      <c r="BX67" s="87">
        <v>0</v>
      </c>
      <c r="BY67" s="87">
        <v>0</v>
      </c>
      <c r="BZ67" s="87">
        <v>2</v>
      </c>
      <c r="CA67" s="87">
        <v>306</v>
      </c>
      <c r="CB67" s="87">
        <v>96</v>
      </c>
      <c r="CC67" s="87">
        <v>402</v>
      </c>
      <c r="CD67" s="87">
        <v>43</v>
      </c>
      <c r="CE67" s="87">
        <v>22</v>
      </c>
      <c r="CF67" s="87">
        <v>25</v>
      </c>
      <c r="CG67" s="87">
        <v>249</v>
      </c>
      <c r="CH67" s="87">
        <v>2</v>
      </c>
      <c r="CI67" s="87">
        <v>60</v>
      </c>
      <c r="CJ67" s="87">
        <v>0</v>
      </c>
      <c r="CK67" s="87">
        <v>0</v>
      </c>
      <c r="CL67" s="87">
        <v>0</v>
      </c>
      <c r="CM67" s="87">
        <v>0</v>
      </c>
      <c r="CN67" s="87">
        <v>317</v>
      </c>
      <c r="CO67" s="87">
        <v>84</v>
      </c>
      <c r="CP67" s="87">
        <v>401</v>
      </c>
      <c r="CQ67" s="87">
        <v>53</v>
      </c>
      <c r="CR67" s="87">
        <v>10</v>
      </c>
      <c r="CS67" s="87">
        <v>19</v>
      </c>
      <c r="CT67" s="87">
        <v>272</v>
      </c>
      <c r="CU67" s="87">
        <v>6</v>
      </c>
      <c r="CV67" s="87">
        <v>63</v>
      </c>
      <c r="CX67" s="87">
        <v>0</v>
      </c>
      <c r="CZ67" s="87">
        <v>0</v>
      </c>
      <c r="DA67" s="87">
        <v>344</v>
      </c>
      <c r="DB67" s="87">
        <v>79</v>
      </c>
      <c r="DC67" s="87">
        <v>423</v>
      </c>
      <c r="DD67" s="118">
        <v>47</v>
      </c>
      <c r="DE67" s="118">
        <v>18</v>
      </c>
      <c r="DF67" s="118">
        <v>25</v>
      </c>
      <c r="DG67" s="118">
        <v>274</v>
      </c>
      <c r="DH67" s="118">
        <v>5</v>
      </c>
      <c r="DI67" s="118">
        <v>75</v>
      </c>
      <c r="DJ67" s="118">
        <v>0</v>
      </c>
      <c r="DK67" s="118">
        <v>0</v>
      </c>
      <c r="DL67" s="118">
        <v>0</v>
      </c>
      <c r="DM67" s="118">
        <v>0</v>
      </c>
      <c r="DN67" s="119">
        <v>346</v>
      </c>
      <c r="DO67" s="87">
        <v>98</v>
      </c>
      <c r="DP67" s="87">
        <v>444</v>
      </c>
      <c r="DQ67">
        <v>36</v>
      </c>
      <c r="DR67">
        <v>15</v>
      </c>
      <c r="DS67">
        <v>38</v>
      </c>
      <c r="DT67">
        <v>253</v>
      </c>
      <c r="DU67">
        <v>11</v>
      </c>
      <c r="DV67">
        <v>73</v>
      </c>
      <c r="DW67">
        <v>0</v>
      </c>
      <c r="DX67">
        <v>0</v>
      </c>
      <c r="DY67">
        <v>0</v>
      </c>
      <c r="DZ67">
        <v>0</v>
      </c>
      <c r="EA67">
        <v>327</v>
      </c>
      <c r="EB67">
        <v>99</v>
      </c>
      <c r="EC67">
        <v>426</v>
      </c>
    </row>
    <row r="68" spans="1:133" x14ac:dyDescent="0.25">
      <c r="B68" s="87" t="s">
        <v>67</v>
      </c>
      <c r="C68" s="87" t="s">
        <v>67</v>
      </c>
      <c r="D68" s="87">
        <v>32</v>
      </c>
      <c r="E68" s="87">
        <v>15</v>
      </c>
      <c r="F68" s="87">
        <v>30</v>
      </c>
      <c r="G68" s="87">
        <v>144</v>
      </c>
      <c r="H68" s="87">
        <v>8</v>
      </c>
      <c r="I68" s="87">
        <v>64</v>
      </c>
      <c r="J68" s="87">
        <v>0</v>
      </c>
      <c r="K68" s="87">
        <v>0</v>
      </c>
      <c r="L68" s="87">
        <v>0</v>
      </c>
      <c r="M68" s="87">
        <v>0</v>
      </c>
      <c r="N68" s="87">
        <f t="shared" si="42"/>
        <v>206</v>
      </c>
      <c r="O68" s="87">
        <f t="shared" si="43"/>
        <v>87</v>
      </c>
      <c r="P68" s="87">
        <f t="shared" si="44"/>
        <v>293</v>
      </c>
      <c r="Q68" s="87">
        <v>20</v>
      </c>
      <c r="R68" s="87">
        <v>12</v>
      </c>
      <c r="S68" s="87">
        <v>28</v>
      </c>
      <c r="T68" s="87">
        <v>142</v>
      </c>
      <c r="U68" s="87">
        <v>4</v>
      </c>
      <c r="V68" s="87">
        <v>85</v>
      </c>
      <c r="W68" s="87">
        <v>0</v>
      </c>
      <c r="X68" s="87">
        <v>1</v>
      </c>
      <c r="Y68" s="87">
        <v>0</v>
      </c>
      <c r="Z68" s="87">
        <v>0</v>
      </c>
      <c r="AA68" s="87">
        <f t="shared" si="45"/>
        <v>190</v>
      </c>
      <c r="AB68" s="87">
        <f t="shared" si="46"/>
        <v>101</v>
      </c>
      <c r="AC68" s="87">
        <f t="shared" si="47"/>
        <v>291</v>
      </c>
      <c r="AD68" s="87">
        <v>29</v>
      </c>
      <c r="AE68" s="87">
        <v>11</v>
      </c>
      <c r="AF68" s="87">
        <v>28</v>
      </c>
      <c r="AG68" s="87">
        <v>142</v>
      </c>
      <c r="AH68" s="87">
        <v>8</v>
      </c>
      <c r="AI68" s="87">
        <v>89</v>
      </c>
      <c r="AJ68" s="87">
        <v>0</v>
      </c>
      <c r="AK68" s="87">
        <v>0</v>
      </c>
      <c r="AL68" s="87">
        <v>0</v>
      </c>
      <c r="AM68" s="87">
        <v>2</v>
      </c>
      <c r="AN68" s="87">
        <f t="shared" si="48"/>
        <v>199</v>
      </c>
      <c r="AO68" s="87">
        <f t="shared" si="49"/>
        <v>108</v>
      </c>
      <c r="AP68" s="87">
        <f t="shared" si="50"/>
        <v>307</v>
      </c>
      <c r="AQ68" s="87">
        <v>26</v>
      </c>
      <c r="AR68" s="87">
        <v>19</v>
      </c>
      <c r="AS68" s="87">
        <v>35</v>
      </c>
      <c r="AT68" s="87">
        <v>152</v>
      </c>
      <c r="AU68" s="87">
        <v>4</v>
      </c>
      <c r="AV68" s="87">
        <v>75</v>
      </c>
      <c r="AW68" s="87">
        <v>0</v>
      </c>
      <c r="AX68" s="87">
        <v>1</v>
      </c>
      <c r="AY68" s="87">
        <v>0</v>
      </c>
      <c r="AZ68" s="87">
        <v>0</v>
      </c>
      <c r="BA68" s="87">
        <f t="shared" si="51"/>
        <v>213</v>
      </c>
      <c r="BB68" s="87">
        <f t="shared" si="52"/>
        <v>98</v>
      </c>
      <c r="BC68" s="87">
        <f t="shared" si="53"/>
        <v>311</v>
      </c>
      <c r="BD68" s="87">
        <v>42</v>
      </c>
      <c r="BE68" s="87">
        <v>16</v>
      </c>
      <c r="BF68" s="87">
        <v>31</v>
      </c>
      <c r="BG68" s="87">
        <v>164</v>
      </c>
      <c r="BH68" s="87">
        <v>3</v>
      </c>
      <c r="BI68" s="87">
        <v>69</v>
      </c>
      <c r="BJ68" s="87">
        <v>0</v>
      </c>
      <c r="BK68" s="87">
        <v>1</v>
      </c>
      <c r="BL68" s="87">
        <v>0</v>
      </c>
      <c r="BM68" s="87">
        <v>0</v>
      </c>
      <c r="BN68" s="87">
        <f t="shared" si="54"/>
        <v>237</v>
      </c>
      <c r="BO68" s="87">
        <f t="shared" si="55"/>
        <v>88</v>
      </c>
      <c r="BP68" s="87">
        <f t="shared" si="56"/>
        <v>325</v>
      </c>
      <c r="BQ68" s="87">
        <v>26</v>
      </c>
      <c r="BR68" s="87">
        <v>10</v>
      </c>
      <c r="BS68" s="87">
        <v>23</v>
      </c>
      <c r="BT68" s="87">
        <v>152</v>
      </c>
      <c r="BU68" s="87">
        <v>7</v>
      </c>
      <c r="BV68" s="87">
        <v>69</v>
      </c>
      <c r="BW68" s="87">
        <v>0</v>
      </c>
      <c r="BX68" s="87">
        <v>2</v>
      </c>
      <c r="BY68" s="87">
        <v>0</v>
      </c>
      <c r="BZ68" s="87">
        <v>0</v>
      </c>
      <c r="CA68" s="87">
        <v>203</v>
      </c>
      <c r="CB68" s="87">
        <v>86</v>
      </c>
      <c r="CC68" s="87">
        <v>289</v>
      </c>
      <c r="CD68" s="87">
        <v>20</v>
      </c>
      <c r="CE68" s="87">
        <v>17</v>
      </c>
      <c r="CF68" s="87">
        <v>14</v>
      </c>
      <c r="CG68" s="87">
        <v>154</v>
      </c>
      <c r="CH68" s="87">
        <v>4</v>
      </c>
      <c r="CI68" s="87">
        <v>51</v>
      </c>
      <c r="CJ68" s="87">
        <v>0</v>
      </c>
      <c r="CK68" s="87">
        <v>1</v>
      </c>
      <c r="CL68" s="87">
        <v>0</v>
      </c>
      <c r="CM68" s="87">
        <v>2</v>
      </c>
      <c r="CN68" s="87">
        <v>189</v>
      </c>
      <c r="CO68" s="87">
        <v>74</v>
      </c>
      <c r="CP68" s="87">
        <v>263</v>
      </c>
      <c r="CQ68" s="87">
        <v>20</v>
      </c>
      <c r="CR68" s="87">
        <v>8</v>
      </c>
      <c r="CS68" s="87">
        <v>14</v>
      </c>
      <c r="CT68" s="87">
        <v>162</v>
      </c>
      <c r="CU68" s="87">
        <v>5</v>
      </c>
      <c r="CV68" s="87">
        <v>54</v>
      </c>
      <c r="CX68" s="87">
        <v>0</v>
      </c>
      <c r="CZ68" s="87">
        <v>1</v>
      </c>
      <c r="DA68" s="87">
        <v>196</v>
      </c>
      <c r="DB68" s="87">
        <v>68</v>
      </c>
      <c r="DC68" s="87">
        <v>264</v>
      </c>
      <c r="DD68" s="118">
        <v>27</v>
      </c>
      <c r="DE68" s="118">
        <v>10</v>
      </c>
      <c r="DF68" s="118">
        <v>19</v>
      </c>
      <c r="DG68" s="118">
        <v>148</v>
      </c>
      <c r="DH68" s="118">
        <v>5</v>
      </c>
      <c r="DI68" s="118">
        <v>66</v>
      </c>
      <c r="DJ68" s="118">
        <v>0</v>
      </c>
      <c r="DK68" s="118">
        <v>2</v>
      </c>
      <c r="DL68" s="118">
        <v>0</v>
      </c>
      <c r="DM68" s="118">
        <v>0</v>
      </c>
      <c r="DN68" s="119">
        <v>196</v>
      </c>
      <c r="DO68" s="87">
        <v>81</v>
      </c>
      <c r="DP68" s="87">
        <v>277</v>
      </c>
      <c r="DQ68">
        <v>31</v>
      </c>
      <c r="DR68">
        <v>13</v>
      </c>
      <c r="DS68">
        <v>21</v>
      </c>
      <c r="DT68">
        <v>142</v>
      </c>
      <c r="DU68">
        <v>7</v>
      </c>
      <c r="DV68">
        <v>48</v>
      </c>
      <c r="DW68">
        <v>0</v>
      </c>
      <c r="DX68">
        <v>1</v>
      </c>
      <c r="DY68">
        <v>0</v>
      </c>
      <c r="DZ68">
        <v>0</v>
      </c>
      <c r="EA68">
        <v>195</v>
      </c>
      <c r="EB68">
        <v>68</v>
      </c>
      <c r="EC68">
        <v>263</v>
      </c>
    </row>
    <row r="69" spans="1:133" x14ac:dyDescent="0.25">
      <c r="B69" s="87" t="s">
        <v>68</v>
      </c>
      <c r="C69" s="87" t="s">
        <v>68</v>
      </c>
      <c r="D69" s="87">
        <v>2</v>
      </c>
      <c r="E69" s="87">
        <v>0</v>
      </c>
      <c r="F69" s="87">
        <v>5</v>
      </c>
      <c r="G69" s="87">
        <v>19</v>
      </c>
      <c r="H69" s="87">
        <v>2</v>
      </c>
      <c r="I69" s="87">
        <v>5</v>
      </c>
      <c r="J69" s="87">
        <v>0</v>
      </c>
      <c r="K69" s="87">
        <v>0</v>
      </c>
      <c r="L69" s="87">
        <v>0</v>
      </c>
      <c r="M69" s="87">
        <v>0</v>
      </c>
      <c r="N69" s="87">
        <f t="shared" si="42"/>
        <v>26</v>
      </c>
      <c r="O69" s="87">
        <f t="shared" si="43"/>
        <v>7</v>
      </c>
      <c r="P69" s="87">
        <f t="shared" si="44"/>
        <v>33</v>
      </c>
      <c r="Q69" s="87">
        <v>6</v>
      </c>
      <c r="R69" s="87">
        <v>4</v>
      </c>
      <c r="S69" s="87">
        <v>6</v>
      </c>
      <c r="T69" s="87">
        <v>23</v>
      </c>
      <c r="U69" s="87">
        <v>1</v>
      </c>
      <c r="V69" s="87">
        <v>8</v>
      </c>
      <c r="W69" s="87">
        <v>0</v>
      </c>
      <c r="X69" s="87">
        <v>0</v>
      </c>
      <c r="Y69" s="87">
        <v>0</v>
      </c>
      <c r="Z69" s="87">
        <v>0</v>
      </c>
      <c r="AA69" s="87">
        <f t="shared" si="45"/>
        <v>35</v>
      </c>
      <c r="AB69" s="87">
        <f t="shared" si="46"/>
        <v>13</v>
      </c>
      <c r="AC69" s="87">
        <f t="shared" si="47"/>
        <v>48</v>
      </c>
      <c r="AD69" s="87">
        <v>3</v>
      </c>
      <c r="AE69" s="87">
        <v>3</v>
      </c>
      <c r="AF69" s="87">
        <v>13</v>
      </c>
      <c r="AG69" s="87">
        <v>24</v>
      </c>
      <c r="AH69" s="87">
        <v>3</v>
      </c>
      <c r="AI69" s="87">
        <v>8</v>
      </c>
      <c r="AJ69" s="87">
        <v>0</v>
      </c>
      <c r="AK69" s="87">
        <v>0</v>
      </c>
      <c r="AL69" s="87">
        <v>0</v>
      </c>
      <c r="AM69" s="87">
        <v>0</v>
      </c>
      <c r="AN69" s="87">
        <f t="shared" si="48"/>
        <v>40</v>
      </c>
      <c r="AO69" s="87">
        <f t="shared" si="49"/>
        <v>14</v>
      </c>
      <c r="AP69" s="87">
        <f t="shared" si="50"/>
        <v>54</v>
      </c>
      <c r="AQ69" s="87">
        <v>2</v>
      </c>
      <c r="AR69" s="87">
        <v>3</v>
      </c>
      <c r="AS69" s="87">
        <v>8</v>
      </c>
      <c r="AT69" s="87">
        <v>21</v>
      </c>
      <c r="AU69" s="87">
        <v>4</v>
      </c>
      <c r="AV69" s="87">
        <v>10</v>
      </c>
      <c r="AW69" s="87">
        <v>0</v>
      </c>
      <c r="AX69" s="87">
        <v>0</v>
      </c>
      <c r="AY69" s="87">
        <v>0</v>
      </c>
      <c r="AZ69" s="87">
        <v>0</v>
      </c>
      <c r="BA69" s="87">
        <f t="shared" si="51"/>
        <v>31</v>
      </c>
      <c r="BB69" s="87">
        <f t="shared" si="52"/>
        <v>17</v>
      </c>
      <c r="BC69" s="87">
        <f t="shared" si="53"/>
        <v>48</v>
      </c>
      <c r="BD69" s="87">
        <v>0</v>
      </c>
      <c r="BE69" s="87">
        <v>1</v>
      </c>
      <c r="BF69" s="87">
        <v>5</v>
      </c>
      <c r="BG69" s="87">
        <v>23</v>
      </c>
      <c r="BH69" s="87">
        <v>1</v>
      </c>
      <c r="BI69" s="87">
        <v>16</v>
      </c>
      <c r="BJ69" s="87">
        <v>0</v>
      </c>
      <c r="BK69" s="87">
        <v>0</v>
      </c>
      <c r="BL69" s="87">
        <v>0</v>
      </c>
      <c r="BM69" s="87">
        <v>0</v>
      </c>
      <c r="BN69" s="87">
        <f t="shared" si="54"/>
        <v>28</v>
      </c>
      <c r="BO69" s="87">
        <f t="shared" si="55"/>
        <v>18</v>
      </c>
      <c r="BP69" s="87">
        <f t="shared" si="56"/>
        <v>46</v>
      </c>
      <c r="BQ69" s="87">
        <v>2</v>
      </c>
      <c r="BR69" s="87">
        <v>0</v>
      </c>
      <c r="BS69" s="87">
        <v>3</v>
      </c>
      <c r="BT69" s="87">
        <v>21</v>
      </c>
      <c r="BU69" s="87">
        <v>0</v>
      </c>
      <c r="BV69" s="87">
        <v>15</v>
      </c>
      <c r="BW69" s="87">
        <v>0</v>
      </c>
      <c r="BX69" s="87">
        <v>0</v>
      </c>
      <c r="BY69" s="87">
        <v>0</v>
      </c>
      <c r="BZ69" s="87">
        <v>0</v>
      </c>
      <c r="CA69" s="87">
        <v>26</v>
      </c>
      <c r="CB69" s="87">
        <v>15</v>
      </c>
      <c r="CC69" s="87">
        <v>41</v>
      </c>
      <c r="CD69" s="87">
        <v>1</v>
      </c>
      <c r="CE69" s="87">
        <v>0</v>
      </c>
      <c r="CF69" s="87">
        <v>3</v>
      </c>
      <c r="CG69" s="87">
        <v>22</v>
      </c>
      <c r="CH69" s="87">
        <v>2</v>
      </c>
      <c r="CI69" s="87">
        <v>6</v>
      </c>
      <c r="CJ69" s="87">
        <v>0</v>
      </c>
      <c r="CK69" s="87">
        <v>0</v>
      </c>
      <c r="CL69" s="87">
        <v>0</v>
      </c>
      <c r="CM69" s="87">
        <v>0</v>
      </c>
      <c r="CN69" s="87">
        <v>26</v>
      </c>
      <c r="CO69" s="87">
        <v>8</v>
      </c>
      <c r="CP69" s="87">
        <v>34</v>
      </c>
      <c r="CQ69" s="87">
        <v>3</v>
      </c>
      <c r="CR69" s="87">
        <v>1</v>
      </c>
      <c r="CS69" s="87">
        <v>3</v>
      </c>
      <c r="CT69" s="87">
        <v>22</v>
      </c>
      <c r="CU69" s="87">
        <v>2</v>
      </c>
      <c r="CV69" s="87">
        <v>6</v>
      </c>
      <c r="CX69" s="87">
        <v>0</v>
      </c>
      <c r="CZ69" s="87">
        <v>0</v>
      </c>
      <c r="DA69" s="87">
        <v>28</v>
      </c>
      <c r="DB69" s="87">
        <v>9</v>
      </c>
      <c r="DC69" s="87">
        <v>37</v>
      </c>
      <c r="DD69" s="118">
        <v>6</v>
      </c>
      <c r="DE69" s="118">
        <v>2</v>
      </c>
      <c r="DF69" s="118">
        <v>5</v>
      </c>
      <c r="DG69" s="118">
        <v>20</v>
      </c>
      <c r="DH69" s="118">
        <v>2</v>
      </c>
      <c r="DI69" s="118">
        <v>3</v>
      </c>
      <c r="DJ69" s="118">
        <v>0</v>
      </c>
      <c r="DK69" s="118">
        <v>0</v>
      </c>
      <c r="DL69" s="118">
        <v>0</v>
      </c>
      <c r="DM69" s="118">
        <v>0</v>
      </c>
      <c r="DN69" s="119">
        <v>31</v>
      </c>
      <c r="DO69" s="87">
        <v>7</v>
      </c>
      <c r="DP69" s="87">
        <v>38</v>
      </c>
      <c r="DQ69">
        <v>4</v>
      </c>
      <c r="DR69">
        <v>1</v>
      </c>
      <c r="DS69">
        <v>4</v>
      </c>
      <c r="DT69">
        <v>15</v>
      </c>
      <c r="DU69">
        <v>0</v>
      </c>
      <c r="DV69">
        <v>8</v>
      </c>
      <c r="DW69">
        <v>0</v>
      </c>
      <c r="DX69">
        <v>0</v>
      </c>
      <c r="DY69">
        <v>0</v>
      </c>
      <c r="DZ69">
        <v>0</v>
      </c>
      <c r="EA69">
        <v>23</v>
      </c>
      <c r="EB69">
        <v>9</v>
      </c>
      <c r="EC69">
        <v>32</v>
      </c>
    </row>
    <row r="70" spans="1:133" x14ac:dyDescent="0.25">
      <c r="B70" s="87" t="s">
        <v>69</v>
      </c>
      <c r="C70" s="87" t="s">
        <v>69</v>
      </c>
      <c r="D70" s="87">
        <v>54</v>
      </c>
      <c r="E70" s="87">
        <v>21</v>
      </c>
      <c r="F70" s="87">
        <v>37</v>
      </c>
      <c r="G70" s="87">
        <v>196</v>
      </c>
      <c r="H70" s="87">
        <v>10</v>
      </c>
      <c r="I70" s="87">
        <v>94</v>
      </c>
      <c r="J70" s="87">
        <v>0</v>
      </c>
      <c r="K70" s="87">
        <v>0</v>
      </c>
      <c r="L70" s="87">
        <v>0</v>
      </c>
      <c r="M70" s="87">
        <v>0</v>
      </c>
      <c r="N70" s="87">
        <f t="shared" si="42"/>
        <v>287</v>
      </c>
      <c r="O70" s="87">
        <f t="shared" si="43"/>
        <v>125</v>
      </c>
      <c r="P70" s="87">
        <f t="shared" si="44"/>
        <v>412</v>
      </c>
      <c r="Q70" s="87">
        <v>33</v>
      </c>
      <c r="R70" s="87">
        <v>22</v>
      </c>
      <c r="S70" s="87">
        <v>36</v>
      </c>
      <c r="T70" s="87">
        <v>247</v>
      </c>
      <c r="U70" s="87">
        <v>14</v>
      </c>
      <c r="V70" s="87">
        <v>96</v>
      </c>
      <c r="W70" s="87">
        <v>0</v>
      </c>
      <c r="X70" s="87">
        <v>0</v>
      </c>
      <c r="Y70" s="87">
        <v>0</v>
      </c>
      <c r="Z70" s="87">
        <v>0</v>
      </c>
      <c r="AA70" s="87">
        <f t="shared" si="45"/>
        <v>316</v>
      </c>
      <c r="AB70" s="87">
        <f t="shared" si="46"/>
        <v>132</v>
      </c>
      <c r="AC70" s="87">
        <f t="shared" si="47"/>
        <v>448</v>
      </c>
      <c r="AD70" s="87">
        <v>37</v>
      </c>
      <c r="AE70" s="87">
        <v>21</v>
      </c>
      <c r="AF70" s="87">
        <v>53</v>
      </c>
      <c r="AG70" s="87">
        <v>233</v>
      </c>
      <c r="AH70" s="87">
        <v>11</v>
      </c>
      <c r="AI70" s="87">
        <v>118</v>
      </c>
      <c r="AJ70" s="87">
        <v>0</v>
      </c>
      <c r="AK70" s="87">
        <v>1</v>
      </c>
      <c r="AL70" s="87">
        <v>0</v>
      </c>
      <c r="AM70" s="87">
        <v>3</v>
      </c>
      <c r="AN70" s="87">
        <f t="shared" si="48"/>
        <v>323</v>
      </c>
      <c r="AO70" s="87">
        <f t="shared" si="49"/>
        <v>150</v>
      </c>
      <c r="AP70" s="87">
        <f t="shared" si="50"/>
        <v>473</v>
      </c>
      <c r="AQ70" s="87">
        <v>40</v>
      </c>
      <c r="AR70" s="87">
        <v>16</v>
      </c>
      <c r="AS70" s="87">
        <v>38</v>
      </c>
      <c r="AT70" s="87">
        <v>247</v>
      </c>
      <c r="AU70" s="87">
        <v>9</v>
      </c>
      <c r="AV70" s="87">
        <v>98</v>
      </c>
      <c r="AW70" s="87">
        <v>0</v>
      </c>
      <c r="AX70" s="87">
        <v>0</v>
      </c>
      <c r="AY70" s="87">
        <v>0</v>
      </c>
      <c r="AZ70" s="87">
        <v>3</v>
      </c>
      <c r="BA70" s="87">
        <f t="shared" si="51"/>
        <v>325</v>
      </c>
      <c r="BB70" s="87">
        <f t="shared" si="52"/>
        <v>123</v>
      </c>
      <c r="BC70" s="87">
        <f t="shared" si="53"/>
        <v>448</v>
      </c>
      <c r="BD70" s="87">
        <v>49</v>
      </c>
      <c r="BE70" s="87">
        <v>20</v>
      </c>
      <c r="BF70" s="87">
        <v>27</v>
      </c>
      <c r="BG70" s="87">
        <v>250</v>
      </c>
      <c r="BH70" s="87">
        <v>4</v>
      </c>
      <c r="BI70" s="87">
        <v>103</v>
      </c>
      <c r="BJ70" s="87">
        <v>0</v>
      </c>
      <c r="BK70" s="87">
        <v>2</v>
      </c>
      <c r="BL70" s="87">
        <v>0</v>
      </c>
      <c r="BM70" s="87">
        <v>8</v>
      </c>
      <c r="BN70" s="87">
        <f t="shared" si="54"/>
        <v>326</v>
      </c>
      <c r="BO70" s="87">
        <f t="shared" si="55"/>
        <v>127</v>
      </c>
      <c r="BP70" s="87">
        <f t="shared" si="56"/>
        <v>453</v>
      </c>
      <c r="BQ70" s="87">
        <v>26</v>
      </c>
      <c r="BR70" s="87">
        <v>17</v>
      </c>
      <c r="BS70" s="87">
        <v>32</v>
      </c>
      <c r="BT70" s="87">
        <v>221</v>
      </c>
      <c r="BU70" s="87">
        <v>5</v>
      </c>
      <c r="BV70" s="87">
        <v>82</v>
      </c>
      <c r="BW70" s="87">
        <v>0</v>
      </c>
      <c r="BX70" s="87">
        <v>0</v>
      </c>
      <c r="BY70" s="87">
        <v>0</v>
      </c>
      <c r="BZ70" s="87">
        <v>9</v>
      </c>
      <c r="CA70" s="87">
        <v>279</v>
      </c>
      <c r="CB70" s="87">
        <v>113</v>
      </c>
      <c r="CC70" s="87">
        <v>392</v>
      </c>
      <c r="CD70" s="87">
        <v>30</v>
      </c>
      <c r="CE70" s="87">
        <v>12</v>
      </c>
      <c r="CF70" s="87">
        <v>34</v>
      </c>
      <c r="CG70" s="87">
        <v>161</v>
      </c>
      <c r="CH70" s="87">
        <v>11</v>
      </c>
      <c r="CI70" s="87">
        <v>53</v>
      </c>
      <c r="CJ70" s="87">
        <v>0</v>
      </c>
      <c r="CK70" s="87">
        <v>0</v>
      </c>
      <c r="CL70" s="87">
        <v>0</v>
      </c>
      <c r="CM70" s="87">
        <v>5</v>
      </c>
      <c r="CN70" s="87">
        <v>225</v>
      </c>
      <c r="CO70" s="87">
        <v>81</v>
      </c>
      <c r="CP70" s="87">
        <v>306</v>
      </c>
      <c r="CQ70" s="87">
        <v>31</v>
      </c>
      <c r="CR70" s="87">
        <v>11</v>
      </c>
      <c r="CS70" s="87">
        <v>24</v>
      </c>
      <c r="CT70" s="87">
        <v>156</v>
      </c>
      <c r="CU70" s="87">
        <v>10</v>
      </c>
      <c r="CV70" s="87">
        <v>44</v>
      </c>
      <c r="CX70" s="87">
        <v>0</v>
      </c>
      <c r="CZ70" s="87">
        <v>0</v>
      </c>
      <c r="DA70" s="87">
        <v>211</v>
      </c>
      <c r="DB70" s="87">
        <v>65</v>
      </c>
      <c r="DC70" s="87">
        <v>276</v>
      </c>
      <c r="DD70" s="118">
        <v>25</v>
      </c>
      <c r="DE70" s="118">
        <v>12</v>
      </c>
      <c r="DF70" s="118">
        <v>17</v>
      </c>
      <c r="DG70" s="118">
        <v>164</v>
      </c>
      <c r="DH70" s="118">
        <v>4</v>
      </c>
      <c r="DI70" s="118">
        <v>50</v>
      </c>
      <c r="DJ70" s="118">
        <v>0</v>
      </c>
      <c r="DK70" s="118">
        <v>0</v>
      </c>
      <c r="DL70" s="118">
        <v>0</v>
      </c>
      <c r="DM70" s="118">
        <v>0</v>
      </c>
      <c r="DN70" s="119">
        <v>206</v>
      </c>
      <c r="DO70" s="87">
        <v>66</v>
      </c>
      <c r="DP70" s="87">
        <v>272</v>
      </c>
      <c r="DQ70">
        <v>29</v>
      </c>
      <c r="DR70">
        <v>8</v>
      </c>
      <c r="DS70">
        <v>26</v>
      </c>
      <c r="DT70">
        <v>189</v>
      </c>
      <c r="DU70">
        <v>3</v>
      </c>
      <c r="DV70">
        <v>57</v>
      </c>
      <c r="DW70">
        <v>0</v>
      </c>
      <c r="DX70">
        <v>1</v>
      </c>
      <c r="DY70">
        <v>0</v>
      </c>
      <c r="DZ70">
        <v>0</v>
      </c>
      <c r="EA70">
        <v>245</v>
      </c>
      <c r="EB70">
        <v>68</v>
      </c>
      <c r="EC70">
        <v>313</v>
      </c>
    </row>
    <row r="71" spans="1:133" x14ac:dyDescent="0.25">
      <c r="B71" s="87" t="s">
        <v>80</v>
      </c>
      <c r="C71" s="87" t="s">
        <v>81</v>
      </c>
      <c r="D71" s="87">
        <v>0</v>
      </c>
      <c r="E71" s="87">
        <v>0</v>
      </c>
      <c r="F71" s="87">
        <v>7</v>
      </c>
      <c r="G71" s="87">
        <v>17</v>
      </c>
      <c r="H71" s="87">
        <v>2</v>
      </c>
      <c r="I71" s="87">
        <v>5</v>
      </c>
      <c r="J71" s="87">
        <v>0</v>
      </c>
      <c r="K71" s="87">
        <v>0</v>
      </c>
      <c r="L71" s="87">
        <v>0</v>
      </c>
      <c r="M71" s="87">
        <v>0</v>
      </c>
      <c r="N71" s="87">
        <f t="shared" si="42"/>
        <v>24</v>
      </c>
      <c r="O71" s="87">
        <f t="shared" si="43"/>
        <v>7</v>
      </c>
      <c r="P71" s="87">
        <f t="shared" si="44"/>
        <v>31</v>
      </c>
      <c r="Q71" s="87">
        <v>5</v>
      </c>
      <c r="R71" s="87">
        <v>1</v>
      </c>
      <c r="S71" s="87">
        <v>12</v>
      </c>
      <c r="T71" s="87">
        <v>17</v>
      </c>
      <c r="U71" s="87">
        <v>4</v>
      </c>
      <c r="V71" s="87">
        <v>5</v>
      </c>
      <c r="W71" s="87">
        <v>0</v>
      </c>
      <c r="X71" s="87">
        <v>0</v>
      </c>
      <c r="Y71" s="87">
        <v>0</v>
      </c>
      <c r="Z71" s="87">
        <v>0</v>
      </c>
      <c r="AA71" s="87">
        <f t="shared" si="45"/>
        <v>34</v>
      </c>
      <c r="AB71" s="87">
        <f t="shared" si="46"/>
        <v>10</v>
      </c>
      <c r="AC71" s="87">
        <f t="shared" si="47"/>
        <v>44</v>
      </c>
      <c r="AD71" s="87">
        <v>5</v>
      </c>
      <c r="AE71" s="87">
        <v>2</v>
      </c>
      <c r="AF71" s="87">
        <v>9</v>
      </c>
      <c r="AG71" s="87">
        <v>21</v>
      </c>
      <c r="AH71" s="87">
        <v>2</v>
      </c>
      <c r="AI71" s="87">
        <v>1</v>
      </c>
      <c r="AJ71" s="87">
        <v>0</v>
      </c>
      <c r="AK71" s="87">
        <v>0</v>
      </c>
      <c r="AL71" s="87">
        <v>0</v>
      </c>
      <c r="AM71" s="87">
        <v>0</v>
      </c>
      <c r="AN71" s="87">
        <f t="shared" si="48"/>
        <v>35</v>
      </c>
      <c r="AO71" s="87">
        <f t="shared" si="49"/>
        <v>5</v>
      </c>
      <c r="AP71" s="87">
        <f t="shared" si="50"/>
        <v>40</v>
      </c>
      <c r="AQ71" s="87">
        <v>7</v>
      </c>
      <c r="AR71" s="87">
        <v>1</v>
      </c>
      <c r="AS71" s="87">
        <v>10</v>
      </c>
      <c r="AT71" s="87">
        <v>34</v>
      </c>
      <c r="AU71" s="87">
        <v>1</v>
      </c>
      <c r="AV71" s="87">
        <v>0</v>
      </c>
      <c r="AW71" s="87">
        <v>0</v>
      </c>
      <c r="AX71" s="87">
        <v>0</v>
      </c>
      <c r="AY71" s="87">
        <v>0</v>
      </c>
      <c r="AZ71" s="87">
        <v>0</v>
      </c>
      <c r="BA71" s="87">
        <f t="shared" si="51"/>
        <v>51</v>
      </c>
      <c r="BB71" s="87">
        <f t="shared" si="52"/>
        <v>2</v>
      </c>
      <c r="BC71" s="87">
        <f t="shared" si="53"/>
        <v>53</v>
      </c>
      <c r="BD71" s="87">
        <v>3</v>
      </c>
      <c r="BE71" s="87">
        <v>1</v>
      </c>
      <c r="BF71" s="87">
        <v>12</v>
      </c>
      <c r="BG71" s="87">
        <v>35</v>
      </c>
      <c r="BH71" s="87">
        <v>2</v>
      </c>
      <c r="BI71" s="87">
        <v>2</v>
      </c>
      <c r="BJ71" s="87">
        <v>0</v>
      </c>
      <c r="BK71" s="87">
        <v>0</v>
      </c>
      <c r="BL71" s="87">
        <v>0</v>
      </c>
      <c r="BM71" s="87">
        <v>0</v>
      </c>
      <c r="BN71" s="87">
        <f t="shared" si="54"/>
        <v>50</v>
      </c>
      <c r="BO71" s="87">
        <f t="shared" si="55"/>
        <v>5</v>
      </c>
      <c r="BP71" s="87">
        <f t="shared" si="56"/>
        <v>55</v>
      </c>
      <c r="BQ71" s="87">
        <v>5</v>
      </c>
      <c r="BR71" s="87">
        <v>1</v>
      </c>
      <c r="BS71" s="87">
        <v>19</v>
      </c>
      <c r="BT71" s="87">
        <v>27</v>
      </c>
      <c r="BU71" s="87">
        <v>1</v>
      </c>
      <c r="BV71" s="87">
        <v>3</v>
      </c>
      <c r="BW71" s="87">
        <v>0</v>
      </c>
      <c r="BX71" s="87">
        <v>0</v>
      </c>
      <c r="BY71" s="87">
        <v>0</v>
      </c>
      <c r="BZ71" s="87">
        <v>0</v>
      </c>
      <c r="CA71" s="87">
        <v>51</v>
      </c>
      <c r="CB71" s="87">
        <v>5</v>
      </c>
      <c r="CC71" s="87">
        <v>56</v>
      </c>
      <c r="CD71" s="87">
        <v>3</v>
      </c>
      <c r="CE71" s="87">
        <v>1</v>
      </c>
      <c r="CF71" s="87">
        <v>14</v>
      </c>
      <c r="CG71" s="87">
        <v>20</v>
      </c>
      <c r="CH71" s="87">
        <v>2</v>
      </c>
      <c r="CI71" s="87">
        <v>5</v>
      </c>
      <c r="CJ71" s="87">
        <v>0</v>
      </c>
      <c r="CK71" s="87">
        <v>0</v>
      </c>
      <c r="CL71" s="87">
        <v>0</v>
      </c>
      <c r="CM71" s="87">
        <v>0</v>
      </c>
      <c r="CN71" s="87">
        <v>37</v>
      </c>
      <c r="CO71" s="87">
        <v>8</v>
      </c>
      <c r="CP71" s="87">
        <v>45</v>
      </c>
      <c r="CQ71" s="87">
        <v>5</v>
      </c>
      <c r="CR71" s="87">
        <v>0</v>
      </c>
      <c r="CS71" s="87">
        <v>9</v>
      </c>
      <c r="CT71" s="87">
        <v>24</v>
      </c>
      <c r="CU71" s="87">
        <v>0</v>
      </c>
      <c r="CV71" s="87">
        <v>5</v>
      </c>
      <c r="CX71" s="87">
        <v>0</v>
      </c>
      <c r="CZ71" s="87">
        <v>0</v>
      </c>
      <c r="DA71" s="87">
        <v>38</v>
      </c>
      <c r="DB71" s="87">
        <v>5</v>
      </c>
      <c r="DC71" s="87">
        <v>43</v>
      </c>
      <c r="DD71" s="118">
        <v>2</v>
      </c>
      <c r="DE71" s="118">
        <v>0</v>
      </c>
      <c r="DF71" s="118">
        <v>11</v>
      </c>
      <c r="DG71" s="118">
        <v>27</v>
      </c>
      <c r="DH71" s="118">
        <v>3</v>
      </c>
      <c r="DI71" s="118">
        <v>3</v>
      </c>
      <c r="DJ71" s="118">
        <v>0</v>
      </c>
      <c r="DK71" s="118">
        <v>0</v>
      </c>
      <c r="DL71" s="118">
        <v>0</v>
      </c>
      <c r="DM71" s="118">
        <v>0</v>
      </c>
      <c r="DN71" s="119">
        <v>40</v>
      </c>
      <c r="DO71" s="87">
        <v>6</v>
      </c>
      <c r="DP71" s="87">
        <v>46</v>
      </c>
      <c r="DQ71">
        <v>4</v>
      </c>
      <c r="DR71">
        <v>0</v>
      </c>
      <c r="DS71">
        <v>5</v>
      </c>
      <c r="DT71">
        <v>19</v>
      </c>
      <c r="DU71">
        <v>0</v>
      </c>
      <c r="DV71">
        <v>3</v>
      </c>
      <c r="DW71">
        <v>0</v>
      </c>
      <c r="DX71">
        <v>0</v>
      </c>
      <c r="DY71">
        <v>0</v>
      </c>
      <c r="DZ71">
        <v>0</v>
      </c>
      <c r="EA71">
        <v>28</v>
      </c>
      <c r="EB71">
        <v>3</v>
      </c>
      <c r="EC71">
        <v>31</v>
      </c>
    </row>
    <row r="72" spans="1:133" x14ac:dyDescent="0.25">
      <c r="B72" s="87" t="s">
        <v>82</v>
      </c>
      <c r="C72" s="87" t="s">
        <v>83</v>
      </c>
      <c r="D72" s="87">
        <v>5</v>
      </c>
      <c r="E72" s="87">
        <v>2</v>
      </c>
      <c r="F72" s="87">
        <v>8</v>
      </c>
      <c r="G72" s="87">
        <v>7</v>
      </c>
      <c r="H72" s="87">
        <v>1</v>
      </c>
      <c r="I72" s="87">
        <v>2</v>
      </c>
      <c r="J72" s="87">
        <v>0</v>
      </c>
      <c r="K72" s="87">
        <v>0</v>
      </c>
      <c r="L72" s="87">
        <v>0</v>
      </c>
      <c r="M72" s="87">
        <v>0</v>
      </c>
      <c r="N72" s="87">
        <f t="shared" si="42"/>
        <v>20</v>
      </c>
      <c r="O72" s="87">
        <f t="shared" si="43"/>
        <v>5</v>
      </c>
      <c r="P72" s="87">
        <f t="shared" si="44"/>
        <v>25</v>
      </c>
      <c r="Q72" s="87">
        <v>6</v>
      </c>
      <c r="R72" s="87">
        <v>0</v>
      </c>
      <c r="S72" s="87">
        <v>5</v>
      </c>
      <c r="T72" s="87">
        <v>5</v>
      </c>
      <c r="U72" s="87">
        <v>2</v>
      </c>
      <c r="V72" s="87">
        <v>1</v>
      </c>
      <c r="W72" s="87">
        <v>0</v>
      </c>
      <c r="X72" s="87">
        <v>0</v>
      </c>
      <c r="Y72" s="87">
        <v>0</v>
      </c>
      <c r="Z72" s="87">
        <v>0</v>
      </c>
      <c r="AA72" s="87">
        <f t="shared" si="45"/>
        <v>16</v>
      </c>
      <c r="AB72" s="87">
        <f t="shared" si="46"/>
        <v>3</v>
      </c>
      <c r="AC72" s="87">
        <f t="shared" si="47"/>
        <v>19</v>
      </c>
      <c r="AD72" s="87">
        <v>3</v>
      </c>
      <c r="AE72" s="87">
        <v>0</v>
      </c>
      <c r="AF72" s="87">
        <v>8</v>
      </c>
      <c r="AG72" s="87">
        <v>6</v>
      </c>
      <c r="AH72" s="87">
        <v>1</v>
      </c>
      <c r="AI72" s="87">
        <v>2</v>
      </c>
      <c r="AJ72" s="87">
        <v>0</v>
      </c>
      <c r="AK72" s="87">
        <v>0</v>
      </c>
      <c r="AL72" s="87">
        <v>0</v>
      </c>
      <c r="AM72" s="87">
        <v>0</v>
      </c>
      <c r="AN72" s="87">
        <f t="shared" si="48"/>
        <v>17</v>
      </c>
      <c r="AO72" s="87">
        <f t="shared" si="49"/>
        <v>3</v>
      </c>
      <c r="AP72" s="87">
        <f t="shared" si="50"/>
        <v>20</v>
      </c>
      <c r="AQ72" s="87">
        <v>6</v>
      </c>
      <c r="AR72" s="87">
        <v>2</v>
      </c>
      <c r="AS72" s="87">
        <v>2</v>
      </c>
      <c r="AT72" s="87">
        <v>4</v>
      </c>
      <c r="AU72" s="87">
        <v>1</v>
      </c>
      <c r="AV72" s="87">
        <v>4</v>
      </c>
      <c r="AW72" s="87">
        <v>0</v>
      </c>
      <c r="AX72" s="87">
        <v>0</v>
      </c>
      <c r="AY72" s="87">
        <v>0</v>
      </c>
      <c r="AZ72" s="87">
        <v>0</v>
      </c>
      <c r="BA72" s="87">
        <f t="shared" si="51"/>
        <v>12</v>
      </c>
      <c r="BB72" s="87">
        <f t="shared" si="52"/>
        <v>7</v>
      </c>
      <c r="BC72" s="87">
        <f t="shared" si="53"/>
        <v>19</v>
      </c>
      <c r="BD72" s="87">
        <v>3</v>
      </c>
      <c r="BE72" s="87">
        <v>0</v>
      </c>
      <c r="BF72" s="87">
        <v>8</v>
      </c>
      <c r="BG72" s="87">
        <v>9</v>
      </c>
      <c r="BH72" s="87">
        <v>0</v>
      </c>
      <c r="BI72" s="87">
        <v>3</v>
      </c>
      <c r="BJ72" s="87">
        <v>0</v>
      </c>
      <c r="BK72" s="87">
        <v>0</v>
      </c>
      <c r="BL72" s="87">
        <v>0</v>
      </c>
      <c r="BM72" s="87">
        <v>0</v>
      </c>
      <c r="BN72" s="87">
        <f t="shared" si="54"/>
        <v>20</v>
      </c>
      <c r="BO72" s="87">
        <f t="shared" si="55"/>
        <v>3</v>
      </c>
      <c r="BP72" s="87">
        <f t="shared" si="56"/>
        <v>23</v>
      </c>
      <c r="BQ72" s="87">
        <v>5</v>
      </c>
      <c r="BR72" s="87">
        <v>0</v>
      </c>
      <c r="BS72" s="87">
        <v>4</v>
      </c>
      <c r="BT72" s="87">
        <v>9</v>
      </c>
      <c r="BU72" s="87">
        <v>1</v>
      </c>
      <c r="BV72" s="87">
        <v>1</v>
      </c>
      <c r="BW72" s="87">
        <v>0</v>
      </c>
      <c r="BX72" s="87">
        <v>0</v>
      </c>
      <c r="BY72" s="87">
        <v>0</v>
      </c>
      <c r="BZ72" s="87">
        <v>0</v>
      </c>
      <c r="CA72" s="87">
        <v>18</v>
      </c>
      <c r="CB72" s="87">
        <v>2</v>
      </c>
      <c r="CC72" s="87">
        <v>20</v>
      </c>
      <c r="CD72" s="87">
        <v>4</v>
      </c>
      <c r="CE72" s="87">
        <v>0</v>
      </c>
      <c r="CF72" s="87">
        <v>4</v>
      </c>
      <c r="CG72" s="87">
        <v>5</v>
      </c>
      <c r="CH72" s="87">
        <v>0</v>
      </c>
      <c r="CI72" s="87">
        <v>0</v>
      </c>
      <c r="CJ72" s="87">
        <v>0</v>
      </c>
      <c r="CK72" s="87">
        <v>0</v>
      </c>
      <c r="CL72" s="87">
        <v>0</v>
      </c>
      <c r="CM72" s="87">
        <v>0</v>
      </c>
      <c r="CN72" s="87">
        <v>13</v>
      </c>
      <c r="CO72" s="87">
        <v>0</v>
      </c>
      <c r="CP72" s="87">
        <v>13</v>
      </c>
      <c r="CQ72" s="87">
        <v>3</v>
      </c>
      <c r="CR72" s="87">
        <v>0</v>
      </c>
      <c r="CS72" s="87">
        <v>3</v>
      </c>
      <c r="CT72" s="87">
        <v>4</v>
      </c>
      <c r="CU72" s="87">
        <v>0</v>
      </c>
      <c r="CV72" s="87">
        <v>0</v>
      </c>
      <c r="CX72" s="87">
        <v>0</v>
      </c>
      <c r="CZ72" s="87">
        <v>0</v>
      </c>
      <c r="DA72" s="87">
        <v>10</v>
      </c>
      <c r="DB72" s="87">
        <v>0</v>
      </c>
      <c r="DC72" s="87">
        <v>10</v>
      </c>
      <c r="DD72" s="118">
        <v>2</v>
      </c>
      <c r="DE72" s="118">
        <v>0</v>
      </c>
      <c r="DF72" s="118">
        <v>4</v>
      </c>
      <c r="DG72" s="118">
        <v>3</v>
      </c>
      <c r="DH72" s="118">
        <v>0</v>
      </c>
      <c r="DI72" s="118">
        <v>2</v>
      </c>
      <c r="DJ72" s="118">
        <v>0</v>
      </c>
      <c r="DK72" s="118">
        <v>0</v>
      </c>
      <c r="DL72" s="118">
        <v>0</v>
      </c>
      <c r="DM72" s="118">
        <v>0</v>
      </c>
      <c r="DN72" s="119">
        <v>9</v>
      </c>
      <c r="DO72" s="87">
        <v>2</v>
      </c>
      <c r="DP72" s="87">
        <v>11</v>
      </c>
      <c r="DQ72">
        <v>2</v>
      </c>
      <c r="DR72">
        <v>0</v>
      </c>
      <c r="DS72">
        <v>3</v>
      </c>
      <c r="DT72">
        <v>3</v>
      </c>
      <c r="DU72">
        <v>0</v>
      </c>
      <c r="DV72">
        <v>1</v>
      </c>
      <c r="DW72">
        <v>0</v>
      </c>
      <c r="DX72">
        <v>0</v>
      </c>
      <c r="DY72">
        <v>0</v>
      </c>
      <c r="DZ72">
        <v>0</v>
      </c>
      <c r="EA72">
        <v>8</v>
      </c>
      <c r="EB72">
        <v>1</v>
      </c>
      <c r="EC72">
        <v>9</v>
      </c>
    </row>
    <row r="73" spans="1:133" x14ac:dyDescent="0.25">
      <c r="C73" s="87" t="s">
        <v>84</v>
      </c>
      <c r="D73" s="87">
        <v>2</v>
      </c>
      <c r="E73" s="87">
        <v>0</v>
      </c>
      <c r="F73" s="87">
        <v>6</v>
      </c>
      <c r="G73" s="87">
        <v>7</v>
      </c>
      <c r="H73" s="87">
        <v>0</v>
      </c>
      <c r="I73" s="87">
        <v>1</v>
      </c>
      <c r="J73" s="87">
        <v>0</v>
      </c>
      <c r="K73" s="87">
        <v>0</v>
      </c>
      <c r="L73" s="87">
        <v>0</v>
      </c>
      <c r="M73" s="87">
        <v>0</v>
      </c>
      <c r="N73" s="87">
        <f t="shared" si="42"/>
        <v>15</v>
      </c>
      <c r="O73" s="87">
        <f t="shared" si="43"/>
        <v>1</v>
      </c>
      <c r="P73" s="87">
        <f t="shared" si="44"/>
        <v>16</v>
      </c>
      <c r="Q73" s="87">
        <v>2</v>
      </c>
      <c r="R73" s="87">
        <v>0</v>
      </c>
      <c r="S73" s="87">
        <v>11</v>
      </c>
      <c r="T73" s="87">
        <v>1</v>
      </c>
      <c r="U73" s="87">
        <v>1</v>
      </c>
      <c r="V73" s="87">
        <v>1</v>
      </c>
      <c r="W73" s="87">
        <v>0</v>
      </c>
      <c r="X73" s="87">
        <v>0</v>
      </c>
      <c r="Y73" s="87">
        <v>0</v>
      </c>
      <c r="Z73" s="87">
        <v>0</v>
      </c>
      <c r="AA73" s="87">
        <f t="shared" si="45"/>
        <v>14</v>
      </c>
      <c r="AB73" s="87">
        <f t="shared" si="46"/>
        <v>2</v>
      </c>
      <c r="AC73" s="87">
        <f t="shared" si="47"/>
        <v>16</v>
      </c>
      <c r="AD73" s="87">
        <v>1</v>
      </c>
      <c r="AE73" s="87">
        <v>1</v>
      </c>
      <c r="AF73" s="87">
        <v>3</v>
      </c>
      <c r="AG73" s="87">
        <v>1</v>
      </c>
      <c r="AH73" s="87">
        <v>1</v>
      </c>
      <c r="AI73" s="87">
        <v>1</v>
      </c>
      <c r="AJ73" s="87">
        <v>0</v>
      </c>
      <c r="AK73" s="87">
        <v>0</v>
      </c>
      <c r="AL73" s="87">
        <v>0</v>
      </c>
      <c r="AM73" s="87">
        <v>0</v>
      </c>
      <c r="AN73" s="87">
        <f t="shared" si="48"/>
        <v>5</v>
      </c>
      <c r="AO73" s="87">
        <f t="shared" si="49"/>
        <v>3</v>
      </c>
      <c r="AP73" s="87">
        <f t="shared" si="50"/>
        <v>8</v>
      </c>
      <c r="AQ73" s="87">
        <v>1</v>
      </c>
      <c r="AR73" s="87">
        <v>0</v>
      </c>
      <c r="AS73" s="87">
        <v>3</v>
      </c>
      <c r="AT73" s="87">
        <v>0</v>
      </c>
      <c r="AU73" s="87">
        <v>0</v>
      </c>
      <c r="AV73" s="87">
        <v>1</v>
      </c>
      <c r="AW73" s="87">
        <v>0</v>
      </c>
      <c r="AX73" s="87">
        <v>0</v>
      </c>
      <c r="AY73" s="87">
        <v>0</v>
      </c>
      <c r="AZ73" s="87">
        <v>0</v>
      </c>
      <c r="BA73" s="87">
        <f t="shared" si="51"/>
        <v>4</v>
      </c>
      <c r="BB73" s="87">
        <f t="shared" si="52"/>
        <v>1</v>
      </c>
      <c r="BC73" s="87">
        <f t="shared" si="53"/>
        <v>5</v>
      </c>
      <c r="BD73" s="87">
        <v>1</v>
      </c>
      <c r="BE73" s="87">
        <v>0</v>
      </c>
      <c r="BF73" s="87">
        <v>3</v>
      </c>
      <c r="BG73" s="87">
        <v>1</v>
      </c>
      <c r="BH73" s="87">
        <v>3</v>
      </c>
      <c r="BI73" s="87">
        <v>0</v>
      </c>
      <c r="BJ73" s="87">
        <v>0</v>
      </c>
      <c r="BK73" s="87">
        <v>0</v>
      </c>
      <c r="BL73" s="87">
        <v>0</v>
      </c>
      <c r="BM73" s="87">
        <v>0</v>
      </c>
      <c r="BN73" s="87">
        <f t="shared" si="54"/>
        <v>5</v>
      </c>
      <c r="BO73" s="87">
        <f t="shared" si="55"/>
        <v>3</v>
      </c>
      <c r="BP73" s="87">
        <f t="shared" si="56"/>
        <v>8</v>
      </c>
      <c r="BQ73" s="87">
        <v>2</v>
      </c>
      <c r="BR73" s="87">
        <v>0</v>
      </c>
      <c r="BS73" s="87">
        <v>2</v>
      </c>
      <c r="BT73" s="87">
        <v>3</v>
      </c>
      <c r="BU73" s="87">
        <v>1</v>
      </c>
      <c r="BV73" s="87">
        <v>2</v>
      </c>
      <c r="BW73" s="87">
        <v>0</v>
      </c>
      <c r="BX73" s="87">
        <v>0</v>
      </c>
      <c r="BY73" s="87">
        <v>0</v>
      </c>
      <c r="BZ73" s="87">
        <v>0</v>
      </c>
      <c r="CA73" s="87">
        <v>7</v>
      </c>
      <c r="CB73" s="87">
        <v>3</v>
      </c>
      <c r="CC73" s="87">
        <v>10</v>
      </c>
      <c r="CD73" s="87">
        <v>0</v>
      </c>
      <c r="CE73" s="87">
        <v>1</v>
      </c>
      <c r="CF73" s="87">
        <v>4</v>
      </c>
      <c r="CG73" s="87">
        <v>1</v>
      </c>
      <c r="CH73" s="87">
        <v>0</v>
      </c>
      <c r="CI73" s="87">
        <v>2</v>
      </c>
      <c r="CJ73" s="87">
        <v>0</v>
      </c>
      <c r="CK73" s="87">
        <v>0</v>
      </c>
      <c r="CL73" s="87">
        <v>0</v>
      </c>
      <c r="CM73" s="87">
        <v>0</v>
      </c>
      <c r="CN73" s="87">
        <v>5</v>
      </c>
      <c r="CO73" s="87">
        <v>3</v>
      </c>
      <c r="CP73" s="87">
        <v>8</v>
      </c>
      <c r="CQ73" s="87">
        <v>1</v>
      </c>
      <c r="CR73" s="87">
        <v>1</v>
      </c>
      <c r="CS73" s="87">
        <v>2</v>
      </c>
      <c r="CT73" s="87">
        <v>1</v>
      </c>
      <c r="CU73" s="87">
        <v>0</v>
      </c>
      <c r="CV73" s="87">
        <v>1</v>
      </c>
      <c r="CX73" s="87">
        <v>0</v>
      </c>
      <c r="CZ73" s="87">
        <v>0</v>
      </c>
      <c r="DA73" s="87">
        <v>4</v>
      </c>
      <c r="DB73" s="87">
        <v>2</v>
      </c>
      <c r="DC73" s="87">
        <v>6</v>
      </c>
      <c r="DD73" s="118">
        <v>1</v>
      </c>
      <c r="DE73" s="118">
        <v>1</v>
      </c>
      <c r="DF73" s="118">
        <v>1</v>
      </c>
      <c r="DG73" s="118">
        <v>2</v>
      </c>
      <c r="DH73" s="118">
        <v>2</v>
      </c>
      <c r="DI73" s="118">
        <v>1</v>
      </c>
      <c r="DJ73" s="118">
        <v>0</v>
      </c>
      <c r="DK73" s="118">
        <v>0</v>
      </c>
      <c r="DL73" s="118">
        <v>0</v>
      </c>
      <c r="DM73" s="118">
        <v>0</v>
      </c>
      <c r="DN73" s="119">
        <v>4</v>
      </c>
      <c r="DO73" s="87">
        <v>4</v>
      </c>
      <c r="DP73" s="87">
        <v>8</v>
      </c>
      <c r="DQ73">
        <v>1</v>
      </c>
      <c r="DR73">
        <v>0</v>
      </c>
      <c r="DS73">
        <v>2</v>
      </c>
      <c r="DT73">
        <v>2</v>
      </c>
      <c r="DU73">
        <v>2</v>
      </c>
      <c r="DV73">
        <v>3</v>
      </c>
      <c r="DW73">
        <v>0</v>
      </c>
      <c r="DX73">
        <v>0</v>
      </c>
      <c r="DY73">
        <v>0</v>
      </c>
      <c r="DZ73">
        <v>0</v>
      </c>
      <c r="EA73">
        <v>5</v>
      </c>
      <c r="EB73">
        <v>5</v>
      </c>
      <c r="EC73">
        <v>10</v>
      </c>
    </row>
    <row r="74" spans="1:133" x14ac:dyDescent="0.25">
      <c r="C74" s="87" t="s">
        <v>90</v>
      </c>
      <c r="D74" s="87">
        <v>7</v>
      </c>
      <c r="E74" s="87">
        <v>2</v>
      </c>
      <c r="F74" s="87">
        <v>14</v>
      </c>
      <c r="G74" s="87">
        <v>14</v>
      </c>
      <c r="H74" s="87">
        <v>1</v>
      </c>
      <c r="I74" s="87">
        <v>3</v>
      </c>
      <c r="J74" s="87">
        <v>0</v>
      </c>
      <c r="K74" s="87">
        <v>0</v>
      </c>
      <c r="L74" s="87">
        <v>0</v>
      </c>
      <c r="M74" s="87">
        <v>0</v>
      </c>
      <c r="N74" s="87">
        <f t="shared" si="42"/>
        <v>35</v>
      </c>
      <c r="O74" s="87">
        <f t="shared" si="43"/>
        <v>6</v>
      </c>
      <c r="P74" s="87">
        <f t="shared" si="44"/>
        <v>41</v>
      </c>
      <c r="Q74" s="87">
        <v>8</v>
      </c>
      <c r="R74" s="87">
        <v>0</v>
      </c>
      <c r="S74" s="87">
        <v>16</v>
      </c>
      <c r="T74" s="87">
        <v>6</v>
      </c>
      <c r="U74" s="87">
        <v>3</v>
      </c>
      <c r="V74" s="87">
        <v>2</v>
      </c>
      <c r="W74" s="87">
        <v>0</v>
      </c>
      <c r="X74" s="87">
        <v>0</v>
      </c>
      <c r="Y74" s="87">
        <v>0</v>
      </c>
      <c r="Z74" s="87">
        <v>0</v>
      </c>
      <c r="AA74" s="87">
        <f t="shared" si="45"/>
        <v>30</v>
      </c>
      <c r="AB74" s="87">
        <f t="shared" si="46"/>
        <v>5</v>
      </c>
      <c r="AC74" s="87">
        <f t="shared" si="47"/>
        <v>35</v>
      </c>
      <c r="AD74" s="87">
        <v>4</v>
      </c>
      <c r="AE74" s="87">
        <v>1</v>
      </c>
      <c r="AF74" s="87">
        <v>11</v>
      </c>
      <c r="AG74" s="87">
        <v>7</v>
      </c>
      <c r="AH74" s="87">
        <v>2</v>
      </c>
      <c r="AI74" s="87">
        <v>3</v>
      </c>
      <c r="AJ74" s="87">
        <v>0</v>
      </c>
      <c r="AK74" s="87">
        <v>0</v>
      </c>
      <c r="AL74" s="87">
        <v>0</v>
      </c>
      <c r="AM74" s="87">
        <v>0</v>
      </c>
      <c r="AN74" s="87">
        <f t="shared" si="48"/>
        <v>22</v>
      </c>
      <c r="AO74" s="87">
        <f t="shared" si="49"/>
        <v>6</v>
      </c>
      <c r="AP74" s="87">
        <f t="shared" si="50"/>
        <v>28</v>
      </c>
      <c r="AQ74" s="87">
        <v>7</v>
      </c>
      <c r="AR74" s="87">
        <v>2</v>
      </c>
      <c r="AS74" s="87">
        <v>5</v>
      </c>
      <c r="AT74" s="87">
        <v>4</v>
      </c>
      <c r="AU74" s="87">
        <v>1</v>
      </c>
      <c r="AV74" s="87">
        <v>5</v>
      </c>
      <c r="AW74" s="87">
        <v>0</v>
      </c>
      <c r="AX74" s="87">
        <v>0</v>
      </c>
      <c r="AY74" s="87">
        <v>0</v>
      </c>
      <c r="AZ74" s="87">
        <v>0</v>
      </c>
      <c r="BA74" s="87">
        <f t="shared" si="51"/>
        <v>16</v>
      </c>
      <c r="BB74" s="87">
        <f t="shared" si="52"/>
        <v>8</v>
      </c>
      <c r="BC74" s="87">
        <f t="shared" si="53"/>
        <v>24</v>
      </c>
      <c r="BD74" s="87">
        <v>4</v>
      </c>
      <c r="BE74" s="87">
        <v>0</v>
      </c>
      <c r="BF74" s="87">
        <v>11</v>
      </c>
      <c r="BG74" s="87">
        <v>10</v>
      </c>
      <c r="BH74" s="87">
        <v>3</v>
      </c>
      <c r="BI74" s="87">
        <v>3</v>
      </c>
      <c r="BJ74" s="87">
        <v>0</v>
      </c>
      <c r="BK74" s="87">
        <v>0</v>
      </c>
      <c r="BL74" s="87">
        <v>0</v>
      </c>
      <c r="BM74" s="87">
        <v>0</v>
      </c>
      <c r="BN74" s="87">
        <f t="shared" si="54"/>
        <v>25</v>
      </c>
      <c r="BO74" s="87">
        <f t="shared" si="55"/>
        <v>6</v>
      </c>
      <c r="BP74" s="87">
        <f t="shared" si="56"/>
        <v>31</v>
      </c>
      <c r="BQ74" s="87">
        <v>7</v>
      </c>
      <c r="BR74" s="87">
        <v>0</v>
      </c>
      <c r="BS74" s="87">
        <v>6</v>
      </c>
      <c r="BT74" s="87">
        <v>12</v>
      </c>
      <c r="BU74" s="87">
        <v>2</v>
      </c>
      <c r="BV74" s="87">
        <v>3</v>
      </c>
      <c r="BW74" s="87">
        <v>0</v>
      </c>
      <c r="BX74" s="87">
        <v>0</v>
      </c>
      <c r="BY74" s="87">
        <v>0</v>
      </c>
      <c r="BZ74" s="87">
        <v>0</v>
      </c>
      <c r="CA74" s="87">
        <v>25</v>
      </c>
      <c r="CB74" s="87">
        <v>5</v>
      </c>
      <c r="CC74" s="87">
        <v>30</v>
      </c>
      <c r="CD74" s="87">
        <v>4</v>
      </c>
      <c r="CE74" s="87">
        <v>1</v>
      </c>
      <c r="CF74" s="87">
        <v>8</v>
      </c>
      <c r="CG74" s="87">
        <v>6</v>
      </c>
      <c r="CH74" s="87">
        <v>0</v>
      </c>
      <c r="CI74" s="87">
        <v>2</v>
      </c>
      <c r="CJ74" s="87">
        <v>0</v>
      </c>
      <c r="CK74" s="87">
        <v>0</v>
      </c>
      <c r="CL74" s="87">
        <v>0</v>
      </c>
      <c r="CM74" s="87">
        <v>0</v>
      </c>
      <c r="CN74" s="87">
        <v>18</v>
      </c>
      <c r="CO74" s="87">
        <v>3</v>
      </c>
      <c r="CP74" s="87">
        <v>21</v>
      </c>
      <c r="CQ74" s="87">
        <f>SUM(CQ72:CQ73)</f>
        <v>4</v>
      </c>
      <c r="CR74" s="87">
        <f t="shared" ref="CR74:DC74" si="57">SUM(CR72:CR73)</f>
        <v>1</v>
      </c>
      <c r="CS74" s="87">
        <f t="shared" si="57"/>
        <v>5</v>
      </c>
      <c r="CT74" s="87">
        <f t="shared" si="57"/>
        <v>5</v>
      </c>
      <c r="CU74" s="87">
        <f t="shared" si="57"/>
        <v>0</v>
      </c>
      <c r="CV74" s="87">
        <f t="shared" si="57"/>
        <v>1</v>
      </c>
      <c r="CW74" s="87">
        <f t="shared" si="57"/>
        <v>0</v>
      </c>
      <c r="CX74" s="87">
        <f t="shared" si="57"/>
        <v>0</v>
      </c>
      <c r="CY74" s="87">
        <f t="shared" si="57"/>
        <v>0</v>
      </c>
      <c r="CZ74" s="87">
        <f t="shared" si="57"/>
        <v>0</v>
      </c>
      <c r="DA74" s="87">
        <f t="shared" si="57"/>
        <v>14</v>
      </c>
      <c r="DB74" s="87">
        <f t="shared" si="57"/>
        <v>2</v>
      </c>
      <c r="DC74" s="87">
        <f t="shared" si="57"/>
        <v>16</v>
      </c>
      <c r="DD74" s="196">
        <v>3</v>
      </c>
      <c r="DE74" s="196">
        <v>1</v>
      </c>
      <c r="DF74" s="196">
        <v>5</v>
      </c>
      <c r="DG74" s="196">
        <v>5</v>
      </c>
      <c r="DH74" s="196">
        <v>2</v>
      </c>
      <c r="DI74" s="196">
        <v>3</v>
      </c>
      <c r="DJ74" s="196">
        <v>0</v>
      </c>
      <c r="DK74" s="196">
        <v>0</v>
      </c>
      <c r="DL74" s="196">
        <v>0</v>
      </c>
      <c r="DM74" s="196">
        <v>0</v>
      </c>
      <c r="DN74" s="197">
        <v>13</v>
      </c>
      <c r="DO74" s="198">
        <v>6</v>
      </c>
      <c r="DP74" s="198">
        <v>19</v>
      </c>
      <c r="DQ74">
        <v>7</v>
      </c>
      <c r="DR74">
        <v>0</v>
      </c>
      <c r="DS74">
        <v>10</v>
      </c>
      <c r="DT74">
        <v>24</v>
      </c>
      <c r="DU74">
        <v>2</v>
      </c>
      <c r="DV74">
        <v>7</v>
      </c>
      <c r="DW74">
        <v>0</v>
      </c>
      <c r="DX74">
        <v>0</v>
      </c>
      <c r="DY74">
        <v>0</v>
      </c>
      <c r="DZ74">
        <v>0</v>
      </c>
      <c r="EA74">
        <v>41</v>
      </c>
      <c r="EB74">
        <v>9</v>
      </c>
      <c r="EC74">
        <v>50</v>
      </c>
    </row>
    <row r="75" spans="1:133" x14ac:dyDescent="0.25">
      <c r="B75" s="87" t="s">
        <v>8</v>
      </c>
      <c r="C75" s="87" t="s">
        <v>8</v>
      </c>
      <c r="D75" s="87">
        <v>64</v>
      </c>
      <c r="E75" s="87">
        <v>24</v>
      </c>
      <c r="F75" s="87">
        <v>36</v>
      </c>
      <c r="G75" s="87">
        <v>131</v>
      </c>
      <c r="H75" s="87">
        <v>24</v>
      </c>
      <c r="I75" s="87">
        <v>56</v>
      </c>
      <c r="J75" s="87">
        <v>0</v>
      </c>
      <c r="K75" s="87">
        <v>0</v>
      </c>
      <c r="L75" s="87">
        <v>0</v>
      </c>
      <c r="M75" s="87">
        <v>0</v>
      </c>
      <c r="N75" s="87">
        <f t="shared" si="42"/>
        <v>231</v>
      </c>
      <c r="O75" s="87">
        <f t="shared" si="43"/>
        <v>104</v>
      </c>
      <c r="P75" s="87">
        <f t="shared" si="44"/>
        <v>335</v>
      </c>
      <c r="Q75" s="87">
        <v>58</v>
      </c>
      <c r="R75" s="87">
        <v>42</v>
      </c>
      <c r="S75" s="87">
        <v>76</v>
      </c>
      <c r="T75" s="87">
        <v>163</v>
      </c>
      <c r="U75" s="87">
        <v>41</v>
      </c>
      <c r="V75" s="87">
        <v>50</v>
      </c>
      <c r="W75" s="87">
        <v>0</v>
      </c>
      <c r="X75" s="87">
        <v>0</v>
      </c>
      <c r="Y75" s="87">
        <v>0</v>
      </c>
      <c r="Z75" s="87">
        <v>0</v>
      </c>
      <c r="AA75" s="87">
        <f t="shared" si="45"/>
        <v>297</v>
      </c>
      <c r="AB75" s="87">
        <f t="shared" si="46"/>
        <v>133</v>
      </c>
      <c r="AC75" s="87">
        <f t="shared" si="47"/>
        <v>430</v>
      </c>
      <c r="AD75" s="87">
        <v>78</v>
      </c>
      <c r="AE75" s="87">
        <v>34</v>
      </c>
      <c r="AF75" s="87">
        <v>76</v>
      </c>
      <c r="AG75" s="87">
        <v>186</v>
      </c>
      <c r="AH75" s="87">
        <v>28</v>
      </c>
      <c r="AI75" s="87">
        <v>61</v>
      </c>
      <c r="AJ75" s="87">
        <v>0</v>
      </c>
      <c r="AK75" s="87">
        <v>0</v>
      </c>
      <c r="AL75" s="87">
        <v>0</v>
      </c>
      <c r="AM75" s="87">
        <v>0</v>
      </c>
      <c r="AN75" s="87">
        <f t="shared" si="48"/>
        <v>340</v>
      </c>
      <c r="AO75" s="87">
        <f t="shared" si="49"/>
        <v>123</v>
      </c>
      <c r="AP75" s="87">
        <f t="shared" si="50"/>
        <v>463</v>
      </c>
      <c r="AQ75" s="87">
        <v>80</v>
      </c>
      <c r="AR75" s="87">
        <v>32</v>
      </c>
      <c r="AS75" s="87">
        <v>106</v>
      </c>
      <c r="AT75" s="87">
        <v>166</v>
      </c>
      <c r="AU75" s="87">
        <v>44</v>
      </c>
      <c r="AV75" s="87">
        <v>59</v>
      </c>
      <c r="AW75" s="87">
        <v>0</v>
      </c>
      <c r="AX75" s="87">
        <v>0</v>
      </c>
      <c r="AY75" s="87">
        <v>0</v>
      </c>
      <c r="AZ75" s="87">
        <v>0</v>
      </c>
      <c r="BA75" s="87">
        <f t="shared" si="51"/>
        <v>352</v>
      </c>
      <c r="BB75" s="87">
        <f t="shared" si="52"/>
        <v>135</v>
      </c>
      <c r="BC75" s="87">
        <f t="shared" si="53"/>
        <v>487</v>
      </c>
      <c r="BD75" s="87">
        <v>69</v>
      </c>
      <c r="BE75" s="87">
        <v>24</v>
      </c>
      <c r="BF75" s="87">
        <v>51</v>
      </c>
      <c r="BG75" s="87">
        <v>146</v>
      </c>
      <c r="BH75" s="87">
        <v>32</v>
      </c>
      <c r="BI75" s="87">
        <v>63</v>
      </c>
      <c r="BJ75" s="87">
        <v>1</v>
      </c>
      <c r="BK75" s="87">
        <v>0</v>
      </c>
      <c r="BL75" s="87">
        <v>0</v>
      </c>
      <c r="BM75" s="87">
        <v>0</v>
      </c>
      <c r="BN75" s="87">
        <f t="shared" si="54"/>
        <v>266</v>
      </c>
      <c r="BO75" s="87">
        <f t="shared" si="55"/>
        <v>119</v>
      </c>
      <c r="BP75" s="87">
        <f t="shared" si="56"/>
        <v>385</v>
      </c>
      <c r="BQ75" s="87">
        <v>72</v>
      </c>
      <c r="BR75" s="87">
        <v>35</v>
      </c>
      <c r="BS75" s="87">
        <v>67</v>
      </c>
      <c r="BT75" s="87">
        <v>120</v>
      </c>
      <c r="BU75" s="87">
        <v>25</v>
      </c>
      <c r="BV75" s="87">
        <v>61</v>
      </c>
      <c r="BW75" s="87">
        <v>0</v>
      </c>
      <c r="BX75" s="87">
        <v>0</v>
      </c>
      <c r="BY75" s="87">
        <v>0</v>
      </c>
      <c r="BZ75" s="87">
        <v>0</v>
      </c>
      <c r="CA75" s="87">
        <v>259</v>
      </c>
      <c r="CB75" s="87">
        <v>121</v>
      </c>
      <c r="CC75" s="87">
        <v>380</v>
      </c>
      <c r="CD75" s="87">
        <v>67</v>
      </c>
      <c r="CE75" s="87">
        <v>31</v>
      </c>
      <c r="CF75" s="87">
        <v>67</v>
      </c>
      <c r="CG75" s="87">
        <v>124</v>
      </c>
      <c r="CH75" s="87">
        <v>22</v>
      </c>
      <c r="CI75" s="87">
        <v>48</v>
      </c>
      <c r="CJ75" s="87">
        <v>0</v>
      </c>
      <c r="CK75" s="87">
        <v>0</v>
      </c>
      <c r="CL75" s="87">
        <v>0</v>
      </c>
      <c r="CM75" s="87">
        <v>0</v>
      </c>
      <c r="CN75" s="87">
        <v>258</v>
      </c>
      <c r="CO75" s="87">
        <v>101</v>
      </c>
      <c r="CP75" s="87">
        <v>359</v>
      </c>
      <c r="CQ75" s="87">
        <v>63</v>
      </c>
      <c r="CR75" s="87">
        <v>29</v>
      </c>
      <c r="CS75" s="87">
        <v>97</v>
      </c>
      <c r="CT75" s="87">
        <v>106</v>
      </c>
      <c r="CU75" s="87">
        <v>42</v>
      </c>
      <c r="CV75" s="87">
        <v>36</v>
      </c>
      <c r="CX75" s="87">
        <v>0</v>
      </c>
      <c r="CZ75" s="87">
        <v>0</v>
      </c>
      <c r="DA75" s="87">
        <v>266</v>
      </c>
      <c r="DB75" s="87">
        <v>107</v>
      </c>
      <c r="DC75" s="87">
        <v>373</v>
      </c>
      <c r="DD75" s="196">
        <v>48</v>
      </c>
      <c r="DE75" s="196">
        <v>25</v>
      </c>
      <c r="DF75" s="196">
        <v>75</v>
      </c>
      <c r="DG75" s="196">
        <v>110</v>
      </c>
      <c r="DH75" s="196">
        <v>22</v>
      </c>
      <c r="DI75" s="196">
        <v>27</v>
      </c>
      <c r="DJ75" s="196">
        <v>0</v>
      </c>
      <c r="DK75" s="196">
        <v>0</v>
      </c>
      <c r="DL75" s="196">
        <v>0</v>
      </c>
      <c r="DM75" s="196">
        <v>0</v>
      </c>
      <c r="DN75" s="197">
        <v>233</v>
      </c>
      <c r="DO75" s="198">
        <v>74</v>
      </c>
      <c r="DP75" s="198">
        <v>307</v>
      </c>
      <c r="DQ75">
        <v>74</v>
      </c>
      <c r="DR75">
        <v>12</v>
      </c>
      <c r="DS75">
        <v>69</v>
      </c>
      <c r="DT75">
        <v>94</v>
      </c>
      <c r="DU75">
        <v>33</v>
      </c>
      <c r="DV75">
        <v>15</v>
      </c>
      <c r="DW75">
        <v>0</v>
      </c>
      <c r="DX75">
        <v>0</v>
      </c>
      <c r="DY75">
        <v>0</v>
      </c>
      <c r="DZ75">
        <v>0</v>
      </c>
      <c r="EA75">
        <v>237</v>
      </c>
      <c r="EB75">
        <v>60</v>
      </c>
      <c r="EC75">
        <v>297</v>
      </c>
    </row>
    <row r="76" spans="1:133" x14ac:dyDescent="0.25">
      <c r="A76" s="87" t="s">
        <v>119</v>
      </c>
      <c r="D76" s="87">
        <f t="shared" ref="D76:AW76" si="58">SUM(D67:D75)-D74</f>
        <v>187</v>
      </c>
      <c r="E76" s="87">
        <f t="shared" si="58"/>
        <v>80</v>
      </c>
      <c r="F76" s="87">
        <f t="shared" si="58"/>
        <v>149</v>
      </c>
      <c r="G76" s="87">
        <f t="shared" si="58"/>
        <v>675</v>
      </c>
      <c r="H76" s="87">
        <f t="shared" si="58"/>
        <v>53</v>
      </c>
      <c r="I76" s="87">
        <f t="shared" si="58"/>
        <v>327</v>
      </c>
      <c r="J76" s="87">
        <f t="shared" si="58"/>
        <v>0</v>
      </c>
      <c r="K76" s="87">
        <f t="shared" si="58"/>
        <v>0</v>
      </c>
      <c r="L76" s="87">
        <f t="shared" si="58"/>
        <v>0</v>
      </c>
      <c r="M76" s="87">
        <f t="shared" si="58"/>
        <v>0</v>
      </c>
      <c r="N76" s="87">
        <f t="shared" si="58"/>
        <v>1011</v>
      </c>
      <c r="O76" s="87">
        <f t="shared" si="58"/>
        <v>460</v>
      </c>
      <c r="P76" s="87">
        <f t="shared" si="58"/>
        <v>1471</v>
      </c>
      <c r="Q76" s="87">
        <f t="shared" si="58"/>
        <v>161</v>
      </c>
      <c r="R76" s="87">
        <f t="shared" si="58"/>
        <v>104</v>
      </c>
      <c r="S76" s="87">
        <f t="shared" si="58"/>
        <v>191</v>
      </c>
      <c r="T76" s="87">
        <f t="shared" si="58"/>
        <v>768</v>
      </c>
      <c r="U76" s="87">
        <f t="shared" si="58"/>
        <v>74</v>
      </c>
      <c r="V76" s="87">
        <f t="shared" si="58"/>
        <v>338</v>
      </c>
      <c r="W76" s="87">
        <f t="shared" si="58"/>
        <v>0</v>
      </c>
      <c r="X76" s="87">
        <f t="shared" si="58"/>
        <v>2</v>
      </c>
      <c r="Y76" s="87">
        <f t="shared" si="58"/>
        <v>0</v>
      </c>
      <c r="Z76" s="87">
        <f t="shared" si="58"/>
        <v>0</v>
      </c>
      <c r="AA76" s="87">
        <f t="shared" si="58"/>
        <v>1120</v>
      </c>
      <c r="AB76" s="87">
        <f t="shared" si="58"/>
        <v>516</v>
      </c>
      <c r="AC76" s="87">
        <f t="shared" si="58"/>
        <v>1636</v>
      </c>
      <c r="AD76" s="87">
        <f t="shared" si="58"/>
        <v>195</v>
      </c>
      <c r="AE76" s="87">
        <f t="shared" si="58"/>
        <v>101</v>
      </c>
      <c r="AF76" s="87">
        <f t="shared" si="58"/>
        <v>204</v>
      </c>
      <c r="AG76" s="87">
        <f t="shared" si="58"/>
        <v>818</v>
      </c>
      <c r="AH76" s="87">
        <f t="shared" si="58"/>
        <v>60</v>
      </c>
      <c r="AI76" s="87">
        <f t="shared" si="58"/>
        <v>374</v>
      </c>
      <c r="AJ76" s="87">
        <f t="shared" si="58"/>
        <v>0</v>
      </c>
      <c r="AK76" s="87">
        <f t="shared" si="58"/>
        <v>1</v>
      </c>
      <c r="AL76" s="87">
        <f t="shared" si="58"/>
        <v>0</v>
      </c>
      <c r="AM76" s="87">
        <f t="shared" si="58"/>
        <v>5</v>
      </c>
      <c r="AN76" s="87">
        <f t="shared" si="58"/>
        <v>1217</v>
      </c>
      <c r="AO76" s="87">
        <f t="shared" si="58"/>
        <v>535</v>
      </c>
      <c r="AP76" s="87">
        <f t="shared" si="58"/>
        <v>1752</v>
      </c>
      <c r="AQ76" s="87">
        <f t="shared" si="58"/>
        <v>218</v>
      </c>
      <c r="AR76" s="87">
        <f>SUM(AR67:AR75)-AR74</f>
        <v>91</v>
      </c>
      <c r="AS76" s="87">
        <f t="shared" si="58"/>
        <v>233</v>
      </c>
      <c r="AT76" s="87">
        <f t="shared" si="58"/>
        <v>850</v>
      </c>
      <c r="AU76" s="87">
        <f t="shared" si="58"/>
        <v>67</v>
      </c>
      <c r="AV76" s="87">
        <f t="shared" si="58"/>
        <v>337</v>
      </c>
      <c r="AW76" s="87">
        <f t="shared" si="58"/>
        <v>0</v>
      </c>
      <c r="AX76" s="87">
        <f>SUM(AX67:AX75)-AX74</f>
        <v>1</v>
      </c>
      <c r="AY76" s="87">
        <f t="shared" ref="AY76:BP76" si="59">SUM(AY67:AY75)-AY74</f>
        <v>0</v>
      </c>
      <c r="AZ76" s="87">
        <f t="shared" si="59"/>
        <v>6</v>
      </c>
      <c r="BA76" s="87">
        <f t="shared" si="59"/>
        <v>1301</v>
      </c>
      <c r="BB76" s="87">
        <f t="shared" si="59"/>
        <v>495</v>
      </c>
      <c r="BC76" s="87">
        <f t="shared" si="59"/>
        <v>1796</v>
      </c>
      <c r="BD76" s="87">
        <f t="shared" si="59"/>
        <v>215</v>
      </c>
      <c r="BE76" s="87">
        <f t="shared" si="59"/>
        <v>81</v>
      </c>
      <c r="BF76" s="87">
        <f t="shared" si="59"/>
        <v>162</v>
      </c>
      <c r="BG76" s="87">
        <f t="shared" si="59"/>
        <v>880</v>
      </c>
      <c r="BH76" s="87">
        <f t="shared" si="59"/>
        <v>49</v>
      </c>
      <c r="BI76" s="87">
        <f t="shared" si="59"/>
        <v>361</v>
      </c>
      <c r="BJ76" s="87">
        <f t="shared" si="59"/>
        <v>1</v>
      </c>
      <c r="BK76" s="87">
        <f t="shared" si="59"/>
        <v>4</v>
      </c>
      <c r="BL76" s="87">
        <f t="shared" si="59"/>
        <v>0</v>
      </c>
      <c r="BM76" s="87">
        <f t="shared" si="59"/>
        <v>8</v>
      </c>
      <c r="BN76" s="87">
        <f t="shared" si="59"/>
        <v>1257</v>
      </c>
      <c r="BO76" s="87">
        <f t="shared" si="59"/>
        <v>491</v>
      </c>
      <c r="BP76" s="87">
        <f t="shared" si="59"/>
        <v>1748</v>
      </c>
      <c r="BQ76" s="87">
        <f t="shared" ref="BQ76:CC76" si="60">SUM(BQ67:BQ75)-BQ74</f>
        <v>178</v>
      </c>
      <c r="BR76" s="87">
        <f t="shared" si="60"/>
        <v>73</v>
      </c>
      <c r="BS76" s="87">
        <f t="shared" si="60"/>
        <v>170</v>
      </c>
      <c r="BT76" s="87">
        <f t="shared" si="60"/>
        <v>799</v>
      </c>
      <c r="BU76" s="87">
        <f t="shared" si="60"/>
        <v>40</v>
      </c>
      <c r="BV76" s="87">
        <f t="shared" si="60"/>
        <v>317</v>
      </c>
      <c r="BW76" s="87">
        <f t="shared" si="60"/>
        <v>0</v>
      </c>
      <c r="BX76" s="87">
        <f t="shared" si="60"/>
        <v>2</v>
      </c>
      <c r="BY76" s="87">
        <f t="shared" si="60"/>
        <v>0</v>
      </c>
      <c r="BZ76" s="87">
        <f t="shared" si="60"/>
        <v>11</v>
      </c>
      <c r="CA76" s="87">
        <f t="shared" si="60"/>
        <v>1149</v>
      </c>
      <c r="CB76" s="87">
        <f t="shared" si="60"/>
        <v>441</v>
      </c>
      <c r="CC76" s="87">
        <f t="shared" si="60"/>
        <v>1590</v>
      </c>
      <c r="CD76" s="87">
        <f t="shared" ref="CD76:DC76" si="61">SUM(CD67:CD75)-CD74</f>
        <v>168</v>
      </c>
      <c r="CE76" s="87">
        <f t="shared" si="61"/>
        <v>84</v>
      </c>
      <c r="CF76" s="87">
        <f t="shared" si="61"/>
        <v>165</v>
      </c>
      <c r="CG76" s="87">
        <f t="shared" si="61"/>
        <v>736</v>
      </c>
      <c r="CH76" s="87">
        <f t="shared" si="61"/>
        <v>43</v>
      </c>
      <c r="CI76" s="87">
        <f t="shared" si="61"/>
        <v>225</v>
      </c>
      <c r="CJ76" s="87">
        <f t="shared" si="61"/>
        <v>0</v>
      </c>
      <c r="CK76" s="87">
        <f t="shared" si="61"/>
        <v>1</v>
      </c>
      <c r="CL76" s="87">
        <f t="shared" si="61"/>
        <v>0</v>
      </c>
      <c r="CM76" s="87">
        <f t="shared" si="61"/>
        <v>7</v>
      </c>
      <c r="CN76" s="87">
        <f t="shared" si="61"/>
        <v>1070</v>
      </c>
      <c r="CO76" s="87">
        <f t="shared" si="61"/>
        <v>359</v>
      </c>
      <c r="CP76" s="87">
        <f t="shared" si="61"/>
        <v>1429</v>
      </c>
      <c r="CQ76" s="87">
        <f t="shared" si="61"/>
        <v>179</v>
      </c>
      <c r="CR76" s="87">
        <f t="shared" si="61"/>
        <v>60</v>
      </c>
      <c r="CS76" s="87">
        <f t="shared" si="61"/>
        <v>171</v>
      </c>
      <c r="CT76" s="87">
        <f t="shared" si="61"/>
        <v>747</v>
      </c>
      <c r="CU76" s="87">
        <f t="shared" si="61"/>
        <v>65</v>
      </c>
      <c r="CV76" s="87">
        <f t="shared" si="61"/>
        <v>209</v>
      </c>
      <c r="CW76" s="87">
        <f t="shared" si="61"/>
        <v>0</v>
      </c>
      <c r="CX76" s="87">
        <f t="shared" si="61"/>
        <v>0</v>
      </c>
      <c r="CY76" s="87">
        <f t="shared" si="61"/>
        <v>0</v>
      </c>
      <c r="CZ76" s="87">
        <f t="shared" si="61"/>
        <v>1</v>
      </c>
      <c r="DA76" s="87">
        <f t="shared" si="61"/>
        <v>1097</v>
      </c>
      <c r="DB76" s="87">
        <f t="shared" si="61"/>
        <v>335</v>
      </c>
      <c r="DC76" s="87">
        <f t="shared" si="61"/>
        <v>1432</v>
      </c>
      <c r="DD76" s="118">
        <f>SUM(DD67:DD75)-DD74</f>
        <v>158</v>
      </c>
      <c r="DE76" s="118">
        <f t="shared" ref="DE76:EC76" si="62">SUM(DE67:DE75)-DE74</f>
        <v>68</v>
      </c>
      <c r="DF76" s="118">
        <f t="shared" si="62"/>
        <v>157</v>
      </c>
      <c r="DG76" s="118">
        <f t="shared" si="62"/>
        <v>748</v>
      </c>
      <c r="DH76" s="118">
        <f t="shared" si="62"/>
        <v>43</v>
      </c>
      <c r="DI76" s="118">
        <f t="shared" si="62"/>
        <v>227</v>
      </c>
      <c r="DJ76" s="118">
        <f t="shared" si="62"/>
        <v>0</v>
      </c>
      <c r="DK76" s="118">
        <f t="shared" si="62"/>
        <v>2</v>
      </c>
      <c r="DL76" s="118">
        <f t="shared" si="62"/>
        <v>0</v>
      </c>
      <c r="DM76" s="118">
        <f t="shared" si="62"/>
        <v>0</v>
      </c>
      <c r="DN76" s="118">
        <f t="shared" si="62"/>
        <v>1065</v>
      </c>
      <c r="DO76" s="118">
        <f>SUM(DO67:DO75)-DO74</f>
        <v>338</v>
      </c>
      <c r="DP76" s="118">
        <f t="shared" si="62"/>
        <v>1403</v>
      </c>
      <c r="DQ76" s="118">
        <f t="shared" si="62"/>
        <v>181</v>
      </c>
      <c r="DR76" s="118">
        <f t="shared" si="62"/>
        <v>49</v>
      </c>
      <c r="DS76" s="118">
        <f t="shared" si="62"/>
        <v>168</v>
      </c>
      <c r="DT76" s="118">
        <f t="shared" si="62"/>
        <v>717</v>
      </c>
      <c r="DU76" s="118">
        <f t="shared" si="62"/>
        <v>56</v>
      </c>
      <c r="DV76" s="118">
        <f t="shared" si="62"/>
        <v>208</v>
      </c>
      <c r="DW76" s="118">
        <f t="shared" si="62"/>
        <v>0</v>
      </c>
      <c r="DX76" s="118">
        <f t="shared" si="62"/>
        <v>2</v>
      </c>
      <c r="DY76" s="118">
        <f t="shared" si="62"/>
        <v>0</v>
      </c>
      <c r="DZ76" s="118">
        <f t="shared" si="62"/>
        <v>0</v>
      </c>
      <c r="EA76" s="118">
        <f t="shared" si="62"/>
        <v>1068</v>
      </c>
      <c r="EB76" s="118">
        <f t="shared" si="62"/>
        <v>313</v>
      </c>
      <c r="EC76" s="118">
        <f t="shared" si="62"/>
        <v>1381</v>
      </c>
    </row>
    <row r="77" spans="1:133" x14ac:dyDescent="0.25">
      <c r="A77" s="87" t="s">
        <v>70</v>
      </c>
      <c r="B77" s="87" t="s">
        <v>71</v>
      </c>
      <c r="C77" s="87" t="s">
        <v>71</v>
      </c>
      <c r="D77" s="87">
        <v>27</v>
      </c>
      <c r="E77" s="87">
        <v>7</v>
      </c>
      <c r="F77" s="87">
        <v>24</v>
      </c>
      <c r="G77" s="87">
        <v>79</v>
      </c>
      <c r="H77" s="87">
        <v>8</v>
      </c>
      <c r="I77" s="87">
        <v>42</v>
      </c>
      <c r="J77" s="87">
        <v>0</v>
      </c>
      <c r="K77" s="87">
        <v>0</v>
      </c>
      <c r="L77" s="87">
        <v>0</v>
      </c>
      <c r="M77" s="87">
        <v>0</v>
      </c>
      <c r="N77" s="87">
        <f t="shared" ref="N77:N87" si="63">D77+F77+G77</f>
        <v>130</v>
      </c>
      <c r="O77" s="87">
        <f t="shared" ref="O77:O87" si="64">E77+H77+I77</f>
        <v>57</v>
      </c>
      <c r="P77" s="87">
        <f t="shared" ref="P77:P87" si="65">SUM(D77:I77)</f>
        <v>187</v>
      </c>
      <c r="Q77" s="87">
        <v>22</v>
      </c>
      <c r="R77" s="87">
        <v>14</v>
      </c>
      <c r="S77" s="87">
        <v>19</v>
      </c>
      <c r="T77" s="87">
        <v>86</v>
      </c>
      <c r="U77" s="87">
        <v>6</v>
      </c>
      <c r="V77" s="87">
        <v>44</v>
      </c>
      <c r="W77" s="87">
        <v>0</v>
      </c>
      <c r="X77" s="87">
        <v>0</v>
      </c>
      <c r="Y77" s="87">
        <v>0</v>
      </c>
      <c r="Z77" s="87">
        <v>0</v>
      </c>
      <c r="AA77" s="87">
        <f t="shared" ref="AA77:AA87" si="66">Q77+S77+T77</f>
        <v>127</v>
      </c>
      <c r="AB77" s="87">
        <f t="shared" ref="AB77:AB87" si="67">R77+U77+V77</f>
        <v>64</v>
      </c>
      <c r="AC77" s="87">
        <f t="shared" ref="AC77:AC87" si="68">SUM(Q77:V77)</f>
        <v>191</v>
      </c>
      <c r="AD77" s="87">
        <v>25</v>
      </c>
      <c r="AE77" s="87">
        <v>22</v>
      </c>
      <c r="AF77" s="87">
        <v>22</v>
      </c>
      <c r="AG77" s="87">
        <v>91</v>
      </c>
      <c r="AH77" s="87">
        <v>7</v>
      </c>
      <c r="AI77" s="87">
        <v>33</v>
      </c>
      <c r="AJ77" s="87">
        <v>0</v>
      </c>
      <c r="AK77" s="87">
        <v>0</v>
      </c>
      <c r="AL77" s="87">
        <v>0</v>
      </c>
      <c r="AM77" s="87">
        <v>0</v>
      </c>
      <c r="AN77" s="87">
        <f t="shared" ref="AN77:AN87" si="69">AD77+AF77+AG77</f>
        <v>138</v>
      </c>
      <c r="AO77" s="87">
        <f t="shared" ref="AO77:AO87" si="70">AE77+AH77+AI77</f>
        <v>62</v>
      </c>
      <c r="AP77" s="87">
        <f t="shared" ref="AP77:AP87" si="71">SUM(AD77:AI77)</f>
        <v>200</v>
      </c>
      <c r="AQ77" s="87">
        <v>18</v>
      </c>
      <c r="AR77" s="87">
        <v>10</v>
      </c>
      <c r="AS77" s="87">
        <v>21</v>
      </c>
      <c r="AT77" s="87">
        <v>107</v>
      </c>
      <c r="AU77" s="87">
        <v>10</v>
      </c>
      <c r="AV77" s="87">
        <v>27</v>
      </c>
      <c r="AW77" s="87">
        <v>0</v>
      </c>
      <c r="AX77" s="87">
        <v>0</v>
      </c>
      <c r="AY77" s="87">
        <v>0</v>
      </c>
      <c r="AZ77" s="87">
        <v>0</v>
      </c>
      <c r="BA77" s="87">
        <f t="shared" ref="BA77:BA87" si="72">AQ77+AS77+AT77</f>
        <v>146</v>
      </c>
      <c r="BB77" s="87">
        <f t="shared" ref="BB77:BB87" si="73">AR77+AU77+AV77</f>
        <v>47</v>
      </c>
      <c r="BC77" s="87">
        <f t="shared" ref="BC77:BC87" si="74">SUM(AQ77:AV77)</f>
        <v>193</v>
      </c>
      <c r="BD77" s="87">
        <v>25</v>
      </c>
      <c r="BE77" s="87">
        <v>13</v>
      </c>
      <c r="BF77" s="87">
        <v>23</v>
      </c>
      <c r="BG77" s="87">
        <v>128</v>
      </c>
      <c r="BH77" s="87">
        <v>6</v>
      </c>
      <c r="BI77" s="87">
        <v>35</v>
      </c>
      <c r="BJ77" s="87">
        <v>0</v>
      </c>
      <c r="BK77" s="87">
        <v>1</v>
      </c>
      <c r="BL77" s="87">
        <v>0</v>
      </c>
      <c r="BM77" s="87">
        <v>0</v>
      </c>
      <c r="BN77" s="87">
        <f t="shared" ref="BN77:BN87" si="75">BD77+BF77+BG77</f>
        <v>176</v>
      </c>
      <c r="BO77" s="87">
        <f t="shared" ref="BO77:BO87" si="76">BE77+BH77+BI77</f>
        <v>54</v>
      </c>
      <c r="BP77" s="87">
        <f t="shared" ref="BP77:BP87" si="77">SUM(BD77:BI77)</f>
        <v>230</v>
      </c>
      <c r="BQ77" s="87">
        <v>33</v>
      </c>
      <c r="BR77" s="87">
        <v>15</v>
      </c>
      <c r="BS77" s="87">
        <v>21</v>
      </c>
      <c r="BT77" s="87">
        <v>123</v>
      </c>
      <c r="BU77" s="87">
        <v>6</v>
      </c>
      <c r="BV77" s="87">
        <v>28</v>
      </c>
      <c r="BW77" s="87">
        <v>0</v>
      </c>
      <c r="BX77" s="87">
        <v>0</v>
      </c>
      <c r="BY77" s="87">
        <v>0</v>
      </c>
      <c r="BZ77" s="87">
        <v>0</v>
      </c>
      <c r="CA77" s="87">
        <v>177</v>
      </c>
      <c r="CB77" s="87">
        <v>49</v>
      </c>
      <c r="CC77" s="87">
        <v>226</v>
      </c>
      <c r="CD77" s="87">
        <v>31</v>
      </c>
      <c r="CE77" s="87">
        <v>17</v>
      </c>
      <c r="CF77" s="87">
        <v>22</v>
      </c>
      <c r="CG77" s="87">
        <v>116</v>
      </c>
      <c r="CH77" s="87">
        <v>7</v>
      </c>
      <c r="CI77" s="87">
        <v>30</v>
      </c>
      <c r="CJ77" s="87">
        <v>0</v>
      </c>
      <c r="CK77" s="87">
        <v>2</v>
      </c>
      <c r="CL77" s="87">
        <v>0</v>
      </c>
      <c r="CM77" s="87">
        <v>0</v>
      </c>
      <c r="CN77" s="87">
        <v>171</v>
      </c>
      <c r="CO77" s="87">
        <v>54</v>
      </c>
      <c r="CP77" s="87">
        <v>225</v>
      </c>
      <c r="CQ77" s="87">
        <v>28</v>
      </c>
      <c r="CR77" s="87">
        <v>16</v>
      </c>
      <c r="CS77" s="87">
        <v>38</v>
      </c>
      <c r="CT77" s="87">
        <v>130</v>
      </c>
      <c r="CU77" s="87">
        <v>7</v>
      </c>
      <c r="CV77" s="87">
        <v>51</v>
      </c>
      <c r="CX77" s="87">
        <v>1</v>
      </c>
      <c r="CZ77" s="87">
        <v>0</v>
      </c>
      <c r="DA77" s="87">
        <v>197</v>
      </c>
      <c r="DB77" s="87">
        <v>74</v>
      </c>
      <c r="DC77" s="87">
        <v>271</v>
      </c>
      <c r="DD77" s="118">
        <v>35</v>
      </c>
      <c r="DE77" s="118">
        <v>21</v>
      </c>
      <c r="DF77" s="118">
        <v>35</v>
      </c>
      <c r="DG77" s="118">
        <v>169</v>
      </c>
      <c r="DH77" s="118">
        <v>12</v>
      </c>
      <c r="DI77" s="118">
        <v>54</v>
      </c>
      <c r="DJ77" s="118">
        <v>0</v>
      </c>
      <c r="DK77" s="118">
        <v>0</v>
      </c>
      <c r="DL77" s="118">
        <v>3</v>
      </c>
      <c r="DM77" s="118">
        <v>1</v>
      </c>
      <c r="DN77" s="119">
        <v>239</v>
      </c>
      <c r="DO77" s="87">
        <v>91</v>
      </c>
      <c r="DP77" s="87">
        <v>330</v>
      </c>
      <c r="DQ77">
        <v>62</v>
      </c>
      <c r="DR77">
        <v>23</v>
      </c>
      <c r="DS77">
        <v>51</v>
      </c>
      <c r="DT77">
        <v>219</v>
      </c>
      <c r="DU77">
        <v>11</v>
      </c>
      <c r="DV77">
        <v>77</v>
      </c>
      <c r="DW77">
        <v>0</v>
      </c>
      <c r="DX77">
        <v>2</v>
      </c>
      <c r="DY77">
        <v>0</v>
      </c>
      <c r="DZ77">
        <v>1</v>
      </c>
      <c r="EA77">
        <v>334</v>
      </c>
      <c r="EB77">
        <v>112</v>
      </c>
      <c r="EC77">
        <v>446</v>
      </c>
    </row>
    <row r="78" spans="1:133" x14ac:dyDescent="0.25">
      <c r="B78" s="87" t="s">
        <v>72</v>
      </c>
      <c r="C78" s="87" t="s">
        <v>73</v>
      </c>
      <c r="D78" s="87">
        <v>0</v>
      </c>
      <c r="E78" s="87">
        <v>0</v>
      </c>
      <c r="F78" s="87">
        <v>0</v>
      </c>
      <c r="G78" s="87">
        <v>0</v>
      </c>
      <c r="H78" s="87">
        <v>0</v>
      </c>
      <c r="I78" s="87">
        <v>0</v>
      </c>
      <c r="J78" s="87">
        <v>0</v>
      </c>
      <c r="K78" s="87">
        <v>0</v>
      </c>
      <c r="L78" s="87">
        <v>0</v>
      </c>
      <c r="M78" s="87">
        <v>0</v>
      </c>
      <c r="N78" s="87">
        <f t="shared" si="63"/>
        <v>0</v>
      </c>
      <c r="O78" s="87">
        <f t="shared" si="64"/>
        <v>0</v>
      </c>
      <c r="P78" s="87">
        <f t="shared" si="65"/>
        <v>0</v>
      </c>
      <c r="Q78" s="87">
        <v>0</v>
      </c>
      <c r="R78" s="87">
        <v>0</v>
      </c>
      <c r="S78" s="87">
        <v>0</v>
      </c>
      <c r="T78" s="87">
        <v>0</v>
      </c>
      <c r="U78" s="87">
        <v>0</v>
      </c>
      <c r="V78" s="87">
        <v>0</v>
      </c>
      <c r="W78" s="87">
        <v>0</v>
      </c>
      <c r="X78" s="87">
        <v>0</v>
      </c>
      <c r="Y78" s="87">
        <v>0</v>
      </c>
      <c r="Z78" s="87">
        <v>0</v>
      </c>
      <c r="AA78" s="87">
        <f t="shared" si="66"/>
        <v>0</v>
      </c>
      <c r="AB78" s="87">
        <f t="shared" si="67"/>
        <v>0</v>
      </c>
      <c r="AC78" s="87">
        <f t="shared" si="68"/>
        <v>0</v>
      </c>
      <c r="AD78" s="87">
        <v>0</v>
      </c>
      <c r="AE78" s="87">
        <v>0</v>
      </c>
      <c r="AF78" s="87">
        <v>0</v>
      </c>
      <c r="AG78" s="87">
        <v>0</v>
      </c>
      <c r="AH78" s="87">
        <v>0</v>
      </c>
      <c r="AI78" s="87">
        <v>0</v>
      </c>
      <c r="AJ78" s="87">
        <v>0</v>
      </c>
      <c r="AK78" s="87">
        <v>0</v>
      </c>
      <c r="AL78" s="87">
        <v>0</v>
      </c>
      <c r="AM78" s="87">
        <v>0</v>
      </c>
      <c r="AN78" s="87">
        <f t="shared" si="69"/>
        <v>0</v>
      </c>
      <c r="AO78" s="87">
        <f t="shared" si="70"/>
        <v>0</v>
      </c>
      <c r="AP78" s="87">
        <f t="shared" si="71"/>
        <v>0</v>
      </c>
      <c r="AQ78" s="87">
        <v>0</v>
      </c>
      <c r="AR78" s="87">
        <v>0</v>
      </c>
      <c r="AS78" s="87">
        <v>0</v>
      </c>
      <c r="AT78" s="87">
        <v>0</v>
      </c>
      <c r="AU78" s="87">
        <v>0</v>
      </c>
      <c r="AV78" s="87">
        <v>0</v>
      </c>
      <c r="AW78" s="87">
        <v>0</v>
      </c>
      <c r="AX78" s="87">
        <v>0</v>
      </c>
      <c r="AY78" s="87">
        <v>0</v>
      </c>
      <c r="AZ78" s="87">
        <v>0</v>
      </c>
      <c r="BA78" s="87">
        <f t="shared" si="72"/>
        <v>0</v>
      </c>
      <c r="BB78" s="87">
        <f t="shared" si="73"/>
        <v>0</v>
      </c>
      <c r="BC78" s="87">
        <f t="shared" si="74"/>
        <v>0</v>
      </c>
      <c r="BD78" s="87">
        <v>5</v>
      </c>
      <c r="BE78" s="87">
        <v>8</v>
      </c>
      <c r="BF78" s="87">
        <v>5</v>
      </c>
      <c r="BG78" s="87">
        <v>36</v>
      </c>
      <c r="BH78" s="87">
        <v>7</v>
      </c>
      <c r="BI78" s="87">
        <v>15</v>
      </c>
      <c r="BJ78" s="87">
        <v>0</v>
      </c>
      <c r="BK78" s="87">
        <v>0</v>
      </c>
      <c r="BL78" s="87">
        <v>0</v>
      </c>
      <c r="BM78" s="87">
        <v>0</v>
      </c>
      <c r="BN78" s="87">
        <f t="shared" si="75"/>
        <v>46</v>
      </c>
      <c r="BO78" s="87">
        <f t="shared" si="76"/>
        <v>30</v>
      </c>
      <c r="BP78" s="87">
        <f t="shared" si="77"/>
        <v>76</v>
      </c>
      <c r="BQ78" s="87">
        <v>29</v>
      </c>
      <c r="BR78" s="87">
        <v>6</v>
      </c>
      <c r="BS78" s="87">
        <v>25</v>
      </c>
      <c r="BT78" s="87">
        <v>121</v>
      </c>
      <c r="BU78" s="87">
        <v>9</v>
      </c>
      <c r="BV78" s="87">
        <v>36</v>
      </c>
      <c r="BW78" s="87">
        <v>0</v>
      </c>
      <c r="BX78" s="87">
        <v>1</v>
      </c>
      <c r="BY78" s="87">
        <v>0</v>
      </c>
      <c r="BZ78" s="87">
        <v>2</v>
      </c>
      <c r="CA78" s="87">
        <v>176</v>
      </c>
      <c r="CB78" s="87">
        <v>53</v>
      </c>
      <c r="CC78" s="87">
        <v>229</v>
      </c>
      <c r="CD78" s="87">
        <v>28</v>
      </c>
      <c r="CE78" s="87">
        <v>10</v>
      </c>
      <c r="CF78" s="87">
        <v>17</v>
      </c>
      <c r="CG78" s="87">
        <v>138</v>
      </c>
      <c r="CH78" s="87">
        <v>5</v>
      </c>
      <c r="CI78" s="87">
        <v>29</v>
      </c>
      <c r="CJ78" s="87">
        <v>0</v>
      </c>
      <c r="CK78" s="87">
        <v>2</v>
      </c>
      <c r="CL78" s="87">
        <v>0</v>
      </c>
      <c r="CM78" s="87">
        <v>0</v>
      </c>
      <c r="CN78" s="87">
        <v>185</v>
      </c>
      <c r="CO78" s="87">
        <v>44</v>
      </c>
      <c r="CP78" s="87">
        <v>229</v>
      </c>
      <c r="CQ78" s="87">
        <v>29</v>
      </c>
      <c r="CR78" s="87">
        <v>19</v>
      </c>
      <c r="CS78" s="87">
        <v>18</v>
      </c>
      <c r="CT78" s="87">
        <v>122</v>
      </c>
      <c r="CU78" s="87">
        <v>2</v>
      </c>
      <c r="CV78" s="87">
        <v>40</v>
      </c>
      <c r="CX78" s="87">
        <v>0</v>
      </c>
      <c r="CZ78" s="87">
        <v>0</v>
      </c>
      <c r="DA78" s="87">
        <v>169</v>
      </c>
      <c r="DB78" s="87">
        <v>61</v>
      </c>
      <c r="DC78" s="87">
        <v>230</v>
      </c>
      <c r="DD78" s="118">
        <v>31</v>
      </c>
      <c r="DE78" s="118">
        <v>6</v>
      </c>
      <c r="DF78" s="118">
        <v>23</v>
      </c>
      <c r="DG78" s="118">
        <v>116</v>
      </c>
      <c r="DH78" s="118">
        <v>6</v>
      </c>
      <c r="DI78" s="118">
        <v>35</v>
      </c>
      <c r="DJ78" s="118">
        <v>0</v>
      </c>
      <c r="DK78" s="118">
        <v>3</v>
      </c>
      <c r="DL78" s="118">
        <v>0</v>
      </c>
      <c r="DM78" s="118">
        <v>2</v>
      </c>
      <c r="DN78" s="119">
        <v>173</v>
      </c>
      <c r="DO78" s="87">
        <v>49</v>
      </c>
      <c r="DP78" s="87">
        <v>222</v>
      </c>
      <c r="DQ78">
        <v>33</v>
      </c>
      <c r="DR78">
        <v>11</v>
      </c>
      <c r="DS78">
        <v>17</v>
      </c>
      <c r="DT78">
        <v>113</v>
      </c>
      <c r="DU78">
        <v>8</v>
      </c>
      <c r="DV78">
        <v>39</v>
      </c>
      <c r="DW78">
        <v>0</v>
      </c>
      <c r="DX78">
        <v>3</v>
      </c>
      <c r="DY78">
        <v>0</v>
      </c>
      <c r="DZ78">
        <v>0</v>
      </c>
      <c r="EA78">
        <v>166</v>
      </c>
      <c r="EB78">
        <v>58</v>
      </c>
      <c r="EC78">
        <v>224</v>
      </c>
    </row>
    <row r="79" spans="1:133" x14ac:dyDescent="0.25">
      <c r="C79" s="87" t="s">
        <v>74</v>
      </c>
      <c r="D79" s="87">
        <v>0</v>
      </c>
      <c r="E79" s="87">
        <v>0</v>
      </c>
      <c r="F79" s="87">
        <v>0</v>
      </c>
      <c r="G79" s="87">
        <v>0</v>
      </c>
      <c r="H79" s="87">
        <v>0</v>
      </c>
      <c r="I79" s="87">
        <v>0</v>
      </c>
      <c r="J79" s="87">
        <v>0</v>
      </c>
      <c r="K79" s="87">
        <v>0</v>
      </c>
      <c r="L79" s="87">
        <v>0</v>
      </c>
      <c r="M79" s="87">
        <v>0</v>
      </c>
      <c r="N79" s="87">
        <f t="shared" si="63"/>
        <v>0</v>
      </c>
      <c r="O79" s="87">
        <f t="shared" si="64"/>
        <v>0</v>
      </c>
      <c r="P79" s="87">
        <f t="shared" si="65"/>
        <v>0</v>
      </c>
      <c r="Q79" s="87">
        <v>0</v>
      </c>
      <c r="R79" s="87">
        <v>0</v>
      </c>
      <c r="S79" s="87">
        <v>0</v>
      </c>
      <c r="T79" s="87">
        <v>0</v>
      </c>
      <c r="U79" s="87">
        <v>0</v>
      </c>
      <c r="V79" s="87">
        <v>0</v>
      </c>
      <c r="W79" s="87">
        <v>0</v>
      </c>
      <c r="X79" s="87">
        <v>0</v>
      </c>
      <c r="Y79" s="87">
        <v>0</v>
      </c>
      <c r="Z79" s="87">
        <v>0</v>
      </c>
      <c r="AA79" s="87">
        <f t="shared" si="66"/>
        <v>0</v>
      </c>
      <c r="AB79" s="87">
        <f t="shared" si="67"/>
        <v>0</v>
      </c>
      <c r="AC79" s="87">
        <f t="shared" si="68"/>
        <v>0</v>
      </c>
      <c r="AD79" s="87">
        <v>0</v>
      </c>
      <c r="AE79" s="87">
        <v>0</v>
      </c>
      <c r="AF79" s="87">
        <v>0</v>
      </c>
      <c r="AG79" s="87">
        <v>0</v>
      </c>
      <c r="AH79" s="87">
        <v>0</v>
      </c>
      <c r="AI79" s="87">
        <v>0</v>
      </c>
      <c r="AJ79" s="87">
        <v>0</v>
      </c>
      <c r="AK79" s="87">
        <v>0</v>
      </c>
      <c r="AL79" s="87">
        <v>0</v>
      </c>
      <c r="AM79" s="87">
        <v>0</v>
      </c>
      <c r="AN79" s="87">
        <f t="shared" si="69"/>
        <v>0</v>
      </c>
      <c r="AO79" s="87">
        <f t="shared" si="70"/>
        <v>0</v>
      </c>
      <c r="AP79" s="87">
        <f t="shared" si="71"/>
        <v>0</v>
      </c>
      <c r="AQ79" s="87">
        <v>0</v>
      </c>
      <c r="AR79" s="87">
        <v>0</v>
      </c>
      <c r="AS79" s="87">
        <v>0</v>
      </c>
      <c r="AT79" s="87">
        <v>0</v>
      </c>
      <c r="AU79" s="87">
        <v>0</v>
      </c>
      <c r="AV79" s="87">
        <v>0</v>
      </c>
      <c r="AW79" s="87">
        <v>0</v>
      </c>
      <c r="AX79" s="87">
        <v>0</v>
      </c>
      <c r="AY79" s="87">
        <v>0</v>
      </c>
      <c r="AZ79" s="87">
        <v>0</v>
      </c>
      <c r="BA79" s="87">
        <f t="shared" si="72"/>
        <v>0</v>
      </c>
      <c r="BB79" s="87">
        <f t="shared" si="73"/>
        <v>0</v>
      </c>
      <c r="BC79" s="87">
        <f t="shared" si="74"/>
        <v>0</v>
      </c>
      <c r="BD79" s="87">
        <v>12</v>
      </c>
      <c r="BE79" s="87">
        <v>0</v>
      </c>
      <c r="BF79" s="87">
        <v>21</v>
      </c>
      <c r="BG79" s="87">
        <v>0</v>
      </c>
      <c r="BH79" s="87">
        <v>0</v>
      </c>
      <c r="BI79" s="87">
        <v>0</v>
      </c>
      <c r="BJ79" s="87">
        <v>0</v>
      </c>
      <c r="BK79" s="87">
        <v>0</v>
      </c>
      <c r="BL79" s="87">
        <v>0</v>
      </c>
      <c r="BM79" s="87">
        <v>0</v>
      </c>
      <c r="BN79" s="87">
        <f t="shared" si="75"/>
        <v>33</v>
      </c>
      <c r="BO79" s="87">
        <f t="shared" si="76"/>
        <v>0</v>
      </c>
      <c r="BP79" s="87">
        <f t="shared" si="77"/>
        <v>33</v>
      </c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9"/>
    </row>
    <row r="80" spans="1:133" x14ac:dyDescent="0.25">
      <c r="C80" s="87" t="s">
        <v>90</v>
      </c>
      <c r="D80" s="87">
        <v>0</v>
      </c>
      <c r="E80" s="87">
        <v>0</v>
      </c>
      <c r="F80" s="87">
        <v>0</v>
      </c>
      <c r="G80" s="87">
        <v>0</v>
      </c>
      <c r="H80" s="87">
        <v>0</v>
      </c>
      <c r="I80" s="87">
        <v>0</v>
      </c>
      <c r="J80" s="87">
        <v>0</v>
      </c>
      <c r="K80" s="87">
        <v>0</v>
      </c>
      <c r="L80" s="87">
        <v>0</v>
      </c>
      <c r="M80" s="87">
        <v>0</v>
      </c>
      <c r="N80" s="87">
        <f t="shared" si="63"/>
        <v>0</v>
      </c>
      <c r="O80" s="87">
        <f t="shared" si="64"/>
        <v>0</v>
      </c>
      <c r="P80" s="87">
        <f t="shared" si="65"/>
        <v>0</v>
      </c>
      <c r="Q80" s="87">
        <v>0</v>
      </c>
      <c r="R80" s="87">
        <v>0</v>
      </c>
      <c r="S80" s="87">
        <v>0</v>
      </c>
      <c r="T80" s="87">
        <v>0</v>
      </c>
      <c r="U80" s="87">
        <v>0</v>
      </c>
      <c r="V80" s="87">
        <v>0</v>
      </c>
      <c r="W80" s="87">
        <v>0</v>
      </c>
      <c r="X80" s="87">
        <v>0</v>
      </c>
      <c r="Y80" s="87">
        <v>0</v>
      </c>
      <c r="Z80" s="87">
        <v>0</v>
      </c>
      <c r="AA80" s="87">
        <f t="shared" si="66"/>
        <v>0</v>
      </c>
      <c r="AB80" s="87">
        <f t="shared" si="67"/>
        <v>0</v>
      </c>
      <c r="AC80" s="87">
        <f t="shared" si="68"/>
        <v>0</v>
      </c>
      <c r="AD80" s="87">
        <v>0</v>
      </c>
      <c r="AE80" s="87">
        <v>0</v>
      </c>
      <c r="AF80" s="87">
        <v>0</v>
      </c>
      <c r="AG80" s="87">
        <v>0</v>
      </c>
      <c r="AH80" s="87">
        <v>0</v>
      </c>
      <c r="AI80" s="87">
        <v>0</v>
      </c>
      <c r="AJ80" s="87">
        <v>0</v>
      </c>
      <c r="AK80" s="87">
        <v>0</v>
      </c>
      <c r="AL80" s="87">
        <v>0</v>
      </c>
      <c r="AM80" s="87">
        <v>0</v>
      </c>
      <c r="AN80" s="87">
        <f t="shared" si="69"/>
        <v>0</v>
      </c>
      <c r="AO80" s="87">
        <f t="shared" si="70"/>
        <v>0</v>
      </c>
      <c r="AP80" s="87">
        <f t="shared" si="71"/>
        <v>0</v>
      </c>
      <c r="AQ80" s="87">
        <v>0</v>
      </c>
      <c r="AR80" s="87">
        <v>0</v>
      </c>
      <c r="AS80" s="87">
        <v>0</v>
      </c>
      <c r="AT80" s="87">
        <v>0</v>
      </c>
      <c r="AU80" s="87">
        <v>0</v>
      </c>
      <c r="AV80" s="87">
        <v>0</v>
      </c>
      <c r="AW80" s="87">
        <v>0</v>
      </c>
      <c r="AX80" s="87">
        <v>0</v>
      </c>
      <c r="AY80" s="87">
        <v>0</v>
      </c>
      <c r="AZ80" s="87">
        <v>0</v>
      </c>
      <c r="BA80" s="87">
        <f t="shared" si="72"/>
        <v>0</v>
      </c>
      <c r="BB80" s="87">
        <f t="shared" si="73"/>
        <v>0</v>
      </c>
      <c r="BC80" s="87">
        <f t="shared" si="74"/>
        <v>0</v>
      </c>
      <c r="BD80" s="87">
        <v>17</v>
      </c>
      <c r="BE80" s="87">
        <v>8</v>
      </c>
      <c r="BF80" s="87">
        <v>26</v>
      </c>
      <c r="BG80" s="87">
        <v>36</v>
      </c>
      <c r="BH80" s="87">
        <v>7</v>
      </c>
      <c r="BI80" s="87">
        <v>15</v>
      </c>
      <c r="BJ80" s="87">
        <v>0</v>
      </c>
      <c r="BK80" s="87">
        <v>0</v>
      </c>
      <c r="BL80" s="87">
        <v>0</v>
      </c>
      <c r="BM80" s="87">
        <v>0</v>
      </c>
      <c r="BN80" s="87">
        <f t="shared" si="75"/>
        <v>79</v>
      </c>
      <c r="BO80" s="87">
        <f t="shared" si="76"/>
        <v>30</v>
      </c>
      <c r="BP80" s="87">
        <f t="shared" si="77"/>
        <v>109</v>
      </c>
      <c r="BQ80" s="87">
        <v>29</v>
      </c>
      <c r="BR80" s="87">
        <v>6</v>
      </c>
      <c r="BS80" s="87">
        <v>25</v>
      </c>
      <c r="BT80" s="87">
        <v>121</v>
      </c>
      <c r="BU80" s="87">
        <v>9</v>
      </c>
      <c r="BV80" s="87">
        <v>36</v>
      </c>
      <c r="BW80" s="87">
        <v>0</v>
      </c>
      <c r="BX80" s="87">
        <v>1</v>
      </c>
      <c r="BY80" s="87">
        <v>0</v>
      </c>
      <c r="BZ80" s="87">
        <v>2</v>
      </c>
      <c r="CA80" s="87">
        <v>176</v>
      </c>
      <c r="CB80" s="87">
        <v>53</v>
      </c>
      <c r="CC80" s="87">
        <v>229</v>
      </c>
      <c r="CD80" s="87">
        <v>28</v>
      </c>
      <c r="CE80" s="87">
        <v>10</v>
      </c>
      <c r="CF80" s="87">
        <v>17</v>
      </c>
      <c r="CG80" s="87">
        <v>138</v>
      </c>
      <c r="CH80" s="87">
        <v>5</v>
      </c>
      <c r="CI80" s="87">
        <v>29</v>
      </c>
      <c r="CJ80" s="87">
        <v>0</v>
      </c>
      <c r="CK80" s="87">
        <v>2</v>
      </c>
      <c r="CL80" s="87">
        <v>0</v>
      </c>
      <c r="CM80" s="87">
        <v>0</v>
      </c>
      <c r="CN80" s="87">
        <v>185</v>
      </c>
      <c r="CO80" s="87">
        <v>44</v>
      </c>
      <c r="CP80" s="87">
        <v>229</v>
      </c>
      <c r="CQ80" s="87">
        <f>SUM(CQ78:CQ79)</f>
        <v>29</v>
      </c>
      <c r="CR80" s="87">
        <f t="shared" ref="CR80:DC80" si="78">SUM(CR78:CR79)</f>
        <v>19</v>
      </c>
      <c r="CS80" s="87">
        <f t="shared" si="78"/>
        <v>18</v>
      </c>
      <c r="CT80" s="87">
        <f t="shared" si="78"/>
        <v>122</v>
      </c>
      <c r="CU80" s="87">
        <f t="shared" si="78"/>
        <v>2</v>
      </c>
      <c r="CV80" s="87">
        <f t="shared" si="78"/>
        <v>40</v>
      </c>
      <c r="CW80" s="87">
        <f t="shared" si="78"/>
        <v>0</v>
      </c>
      <c r="CX80" s="87">
        <f t="shared" si="78"/>
        <v>0</v>
      </c>
      <c r="CY80" s="87">
        <f t="shared" si="78"/>
        <v>0</v>
      </c>
      <c r="CZ80" s="87">
        <f t="shared" si="78"/>
        <v>0</v>
      </c>
      <c r="DA80" s="87">
        <f t="shared" si="78"/>
        <v>169</v>
      </c>
      <c r="DB80" s="87">
        <f t="shared" si="78"/>
        <v>61</v>
      </c>
      <c r="DC80" s="87">
        <f t="shared" si="78"/>
        <v>230</v>
      </c>
      <c r="DD80" s="118">
        <f>SUM(DD78:DD79)</f>
        <v>31</v>
      </c>
      <c r="DE80" s="118">
        <f t="shared" ref="DE80:EC80" si="79">SUM(DE78:DE79)</f>
        <v>6</v>
      </c>
      <c r="DF80" s="118">
        <f t="shared" si="79"/>
        <v>23</v>
      </c>
      <c r="DG80" s="118">
        <f t="shared" si="79"/>
        <v>116</v>
      </c>
      <c r="DH80" s="118">
        <f t="shared" si="79"/>
        <v>6</v>
      </c>
      <c r="DI80" s="118">
        <f t="shared" si="79"/>
        <v>35</v>
      </c>
      <c r="DJ80" s="118">
        <f t="shared" si="79"/>
        <v>0</v>
      </c>
      <c r="DK80" s="118">
        <f t="shared" si="79"/>
        <v>3</v>
      </c>
      <c r="DL80" s="118">
        <f t="shared" si="79"/>
        <v>0</v>
      </c>
      <c r="DM80" s="118">
        <f t="shared" si="79"/>
        <v>2</v>
      </c>
      <c r="DN80" s="118">
        <f t="shared" si="79"/>
        <v>173</v>
      </c>
      <c r="DO80" s="118">
        <f t="shared" si="79"/>
        <v>49</v>
      </c>
      <c r="DP80" s="118">
        <f t="shared" si="79"/>
        <v>222</v>
      </c>
      <c r="DQ80" s="118">
        <f t="shared" si="79"/>
        <v>33</v>
      </c>
      <c r="DR80" s="118">
        <f t="shared" si="79"/>
        <v>11</v>
      </c>
      <c r="DS80" s="118">
        <f t="shared" si="79"/>
        <v>17</v>
      </c>
      <c r="DT80" s="118">
        <f t="shared" si="79"/>
        <v>113</v>
      </c>
      <c r="DU80" s="118">
        <f t="shared" si="79"/>
        <v>8</v>
      </c>
      <c r="DV80" s="118">
        <f t="shared" si="79"/>
        <v>39</v>
      </c>
      <c r="DW80" s="118">
        <f t="shared" si="79"/>
        <v>0</v>
      </c>
      <c r="DX80" s="118">
        <f t="shared" si="79"/>
        <v>3</v>
      </c>
      <c r="DY80" s="118">
        <f t="shared" si="79"/>
        <v>0</v>
      </c>
      <c r="DZ80" s="118">
        <f t="shared" si="79"/>
        <v>0</v>
      </c>
      <c r="EA80" s="118">
        <f t="shared" si="79"/>
        <v>166</v>
      </c>
      <c r="EB80" s="118">
        <f t="shared" si="79"/>
        <v>58</v>
      </c>
      <c r="EC80" s="118">
        <f t="shared" si="79"/>
        <v>224</v>
      </c>
    </row>
    <row r="81" spans="1:133" x14ac:dyDescent="0.25">
      <c r="B81" s="87" t="s">
        <v>75</v>
      </c>
      <c r="C81" s="87" t="s">
        <v>76</v>
      </c>
      <c r="D81" s="87">
        <v>125</v>
      </c>
      <c r="E81" s="87">
        <v>76</v>
      </c>
      <c r="F81" s="87">
        <v>98</v>
      </c>
      <c r="G81" s="87">
        <v>552</v>
      </c>
      <c r="H81" s="87">
        <v>31</v>
      </c>
      <c r="I81" s="87">
        <v>177</v>
      </c>
      <c r="J81" s="87">
        <v>0</v>
      </c>
      <c r="K81" s="87">
        <v>1</v>
      </c>
      <c r="L81" s="87">
        <v>0</v>
      </c>
      <c r="M81" s="87">
        <v>2</v>
      </c>
      <c r="N81" s="87">
        <f t="shared" si="63"/>
        <v>775</v>
      </c>
      <c r="O81" s="87">
        <f t="shared" si="64"/>
        <v>284</v>
      </c>
      <c r="P81" s="87">
        <f t="shared" si="65"/>
        <v>1059</v>
      </c>
      <c r="Q81" s="87">
        <v>113</v>
      </c>
      <c r="R81" s="87">
        <v>58</v>
      </c>
      <c r="S81" s="87">
        <v>87</v>
      </c>
      <c r="T81" s="87">
        <v>558</v>
      </c>
      <c r="U81" s="87">
        <v>27</v>
      </c>
      <c r="V81" s="87">
        <v>180</v>
      </c>
      <c r="W81" s="87">
        <v>0</v>
      </c>
      <c r="X81" s="87">
        <v>2</v>
      </c>
      <c r="Y81" s="87">
        <v>0</v>
      </c>
      <c r="Z81" s="87">
        <v>1</v>
      </c>
      <c r="AA81" s="87">
        <f t="shared" si="66"/>
        <v>758</v>
      </c>
      <c r="AB81" s="87">
        <f t="shared" si="67"/>
        <v>265</v>
      </c>
      <c r="AC81" s="87">
        <f t="shared" si="68"/>
        <v>1023</v>
      </c>
      <c r="AD81" s="87">
        <v>95</v>
      </c>
      <c r="AE81" s="87">
        <v>56</v>
      </c>
      <c r="AF81" s="87">
        <v>73</v>
      </c>
      <c r="AG81" s="87">
        <v>544</v>
      </c>
      <c r="AH81" s="87">
        <v>24</v>
      </c>
      <c r="AI81" s="87">
        <v>149</v>
      </c>
      <c r="AJ81" s="87">
        <v>1</v>
      </c>
      <c r="AK81" s="87">
        <v>2</v>
      </c>
      <c r="AL81" s="87">
        <v>0</v>
      </c>
      <c r="AM81" s="87">
        <v>3</v>
      </c>
      <c r="AN81" s="87">
        <f t="shared" si="69"/>
        <v>712</v>
      </c>
      <c r="AO81" s="87">
        <f t="shared" si="70"/>
        <v>229</v>
      </c>
      <c r="AP81" s="87">
        <f t="shared" si="71"/>
        <v>941</v>
      </c>
      <c r="AQ81" s="87">
        <v>116</v>
      </c>
      <c r="AR81" s="87">
        <v>34</v>
      </c>
      <c r="AS81" s="87">
        <v>108</v>
      </c>
      <c r="AT81" s="87">
        <v>453</v>
      </c>
      <c r="AU81" s="87">
        <v>23</v>
      </c>
      <c r="AV81" s="87">
        <v>140</v>
      </c>
      <c r="AW81" s="87">
        <v>1</v>
      </c>
      <c r="AX81" s="87">
        <v>4</v>
      </c>
      <c r="AY81" s="87">
        <v>0</v>
      </c>
      <c r="AZ81" s="87">
        <v>2</v>
      </c>
      <c r="BA81" s="87">
        <f t="shared" si="72"/>
        <v>677</v>
      </c>
      <c r="BB81" s="87">
        <f t="shared" si="73"/>
        <v>197</v>
      </c>
      <c r="BC81" s="87">
        <f t="shared" si="74"/>
        <v>874</v>
      </c>
      <c r="BD81" s="87">
        <v>65</v>
      </c>
      <c r="BE81" s="87">
        <v>23</v>
      </c>
      <c r="BF81" s="87">
        <v>112</v>
      </c>
      <c r="BG81" s="87">
        <v>393</v>
      </c>
      <c r="BH81" s="87">
        <v>35</v>
      </c>
      <c r="BI81" s="87">
        <v>128</v>
      </c>
      <c r="BJ81" s="87">
        <v>0</v>
      </c>
      <c r="BK81" s="87">
        <v>3</v>
      </c>
      <c r="BL81" s="87">
        <v>0</v>
      </c>
      <c r="BM81" s="87">
        <v>4</v>
      </c>
      <c r="BN81" s="87">
        <f t="shared" si="75"/>
        <v>570</v>
      </c>
      <c r="BO81" s="87">
        <f t="shared" si="76"/>
        <v>186</v>
      </c>
      <c r="BP81" s="87">
        <f t="shared" si="77"/>
        <v>756</v>
      </c>
      <c r="BQ81" s="87">
        <v>67</v>
      </c>
      <c r="BR81" s="87">
        <v>36</v>
      </c>
      <c r="BS81" s="87">
        <v>71</v>
      </c>
      <c r="BT81" s="87">
        <v>320</v>
      </c>
      <c r="BU81" s="87">
        <v>13</v>
      </c>
      <c r="BV81" s="87">
        <v>91</v>
      </c>
      <c r="BW81" s="87">
        <v>0</v>
      </c>
      <c r="BX81" s="87">
        <v>4</v>
      </c>
      <c r="BY81" s="87">
        <v>0</v>
      </c>
      <c r="BZ81" s="87">
        <v>2</v>
      </c>
      <c r="CA81" s="87">
        <v>462</v>
      </c>
      <c r="CB81" s="87">
        <v>142</v>
      </c>
      <c r="CC81" s="87">
        <v>604</v>
      </c>
      <c r="CD81" s="87">
        <v>69</v>
      </c>
      <c r="CE81" s="87">
        <v>21</v>
      </c>
      <c r="CF81" s="87">
        <v>56</v>
      </c>
      <c r="CG81" s="87">
        <v>229</v>
      </c>
      <c r="CH81" s="87">
        <v>13</v>
      </c>
      <c r="CI81" s="87">
        <v>64</v>
      </c>
      <c r="CJ81" s="87">
        <v>0</v>
      </c>
      <c r="CK81" s="87">
        <v>4</v>
      </c>
      <c r="CL81" s="87">
        <v>0</v>
      </c>
      <c r="CM81" s="87">
        <v>4</v>
      </c>
      <c r="CN81" s="87">
        <v>358</v>
      </c>
      <c r="CO81" s="87">
        <v>102</v>
      </c>
      <c r="CP81" s="87">
        <v>460</v>
      </c>
      <c r="CQ81" s="87">
        <v>41</v>
      </c>
      <c r="CR81" s="87">
        <v>32</v>
      </c>
      <c r="CS81" s="87">
        <v>37</v>
      </c>
      <c r="CT81" s="87">
        <v>189</v>
      </c>
      <c r="CU81" s="87">
        <v>13</v>
      </c>
      <c r="CV81" s="87">
        <v>49</v>
      </c>
      <c r="CX81" s="87">
        <v>7</v>
      </c>
      <c r="CZ81" s="87">
        <v>2</v>
      </c>
      <c r="DA81" s="87">
        <v>274</v>
      </c>
      <c r="DB81" s="87">
        <v>96</v>
      </c>
      <c r="DC81" s="87">
        <v>370</v>
      </c>
      <c r="DD81" s="118">
        <v>30</v>
      </c>
      <c r="DE81" s="118">
        <v>8</v>
      </c>
      <c r="DF81" s="118">
        <v>35</v>
      </c>
      <c r="DG81" s="118">
        <v>162</v>
      </c>
      <c r="DH81" s="118">
        <v>3</v>
      </c>
      <c r="DI81" s="118">
        <v>49</v>
      </c>
      <c r="DJ81" s="118">
        <v>0</v>
      </c>
      <c r="DK81" s="118">
        <v>4</v>
      </c>
      <c r="DL81" s="118">
        <v>0</v>
      </c>
      <c r="DM81" s="118">
        <v>3</v>
      </c>
      <c r="DN81" s="119">
        <v>231</v>
      </c>
      <c r="DO81" s="87">
        <v>63</v>
      </c>
      <c r="DP81" s="87">
        <v>294</v>
      </c>
      <c r="DQ81">
        <v>30</v>
      </c>
      <c r="DR81">
        <v>6</v>
      </c>
      <c r="DS81">
        <v>26</v>
      </c>
      <c r="DT81">
        <v>160</v>
      </c>
      <c r="DU81">
        <v>6</v>
      </c>
      <c r="DV81">
        <v>57</v>
      </c>
      <c r="DW81">
        <v>1</v>
      </c>
      <c r="DX81">
        <v>10</v>
      </c>
      <c r="DY81">
        <v>0</v>
      </c>
      <c r="DZ81">
        <v>3</v>
      </c>
      <c r="EA81">
        <v>227</v>
      </c>
      <c r="EB81">
        <v>72</v>
      </c>
      <c r="EC81">
        <v>299</v>
      </c>
    </row>
    <row r="82" spans="1:133" x14ac:dyDescent="0.25">
      <c r="B82" s="87" t="s">
        <v>77</v>
      </c>
      <c r="C82" s="87" t="s">
        <v>144</v>
      </c>
      <c r="CQ82" s="87">
        <v>0</v>
      </c>
      <c r="CR82" s="87">
        <v>5</v>
      </c>
      <c r="CS82" s="87">
        <v>0</v>
      </c>
      <c r="CT82" s="87">
        <v>0</v>
      </c>
      <c r="CU82" s="87">
        <v>0</v>
      </c>
      <c r="CV82" s="87">
        <v>6</v>
      </c>
      <c r="CX82" s="87">
        <v>0</v>
      </c>
      <c r="CZ82" s="87">
        <v>1</v>
      </c>
      <c r="DA82" s="87">
        <v>0</v>
      </c>
      <c r="DB82" s="87">
        <v>12</v>
      </c>
      <c r="DC82" s="87">
        <v>12</v>
      </c>
      <c r="DD82" s="118">
        <v>0</v>
      </c>
      <c r="DE82" s="118">
        <v>1</v>
      </c>
      <c r="DF82" s="118">
        <v>0</v>
      </c>
      <c r="DG82" s="118">
        <v>1</v>
      </c>
      <c r="DH82" s="118">
        <v>0</v>
      </c>
      <c r="DI82" s="118">
        <v>3</v>
      </c>
      <c r="DJ82" s="118">
        <v>0</v>
      </c>
      <c r="DK82" s="118">
        <v>0</v>
      </c>
      <c r="DL82" s="118">
        <v>0</v>
      </c>
      <c r="DM82" s="118">
        <v>1</v>
      </c>
      <c r="DN82" s="119">
        <v>1</v>
      </c>
      <c r="DO82" s="87">
        <v>5</v>
      </c>
      <c r="DP82" s="87">
        <v>6</v>
      </c>
      <c r="DQ82">
        <v>1</v>
      </c>
      <c r="DR82">
        <v>1</v>
      </c>
      <c r="DS82">
        <v>0</v>
      </c>
      <c r="DT82">
        <v>0</v>
      </c>
      <c r="DU82">
        <v>1</v>
      </c>
      <c r="DV82">
        <v>3</v>
      </c>
      <c r="DW82">
        <v>0</v>
      </c>
      <c r="DX82">
        <v>0</v>
      </c>
      <c r="DY82">
        <v>0</v>
      </c>
      <c r="DZ82">
        <v>1</v>
      </c>
      <c r="EA82">
        <v>1</v>
      </c>
      <c r="EB82">
        <v>6</v>
      </c>
      <c r="EC82">
        <v>7</v>
      </c>
    </row>
    <row r="83" spans="1:133" x14ac:dyDescent="0.25">
      <c r="C83" s="87" t="s">
        <v>78</v>
      </c>
      <c r="D83" s="87">
        <v>4</v>
      </c>
      <c r="E83" s="87">
        <v>17</v>
      </c>
      <c r="F83" s="87">
        <v>3</v>
      </c>
      <c r="G83" s="87">
        <v>15</v>
      </c>
      <c r="H83" s="87">
        <v>2</v>
      </c>
      <c r="I83" s="87">
        <v>15</v>
      </c>
      <c r="J83" s="87">
        <v>0</v>
      </c>
      <c r="K83" s="87">
        <v>0</v>
      </c>
      <c r="L83" s="87">
        <v>0</v>
      </c>
      <c r="M83" s="87">
        <v>0</v>
      </c>
      <c r="N83" s="87">
        <f t="shared" si="63"/>
        <v>22</v>
      </c>
      <c r="O83" s="87">
        <f t="shared" si="64"/>
        <v>34</v>
      </c>
      <c r="P83" s="87">
        <f t="shared" si="65"/>
        <v>56</v>
      </c>
      <c r="Q83" s="87">
        <v>6</v>
      </c>
      <c r="R83" s="87">
        <v>8</v>
      </c>
      <c r="S83" s="87">
        <v>2</v>
      </c>
      <c r="T83" s="87">
        <v>8</v>
      </c>
      <c r="U83" s="87">
        <v>5</v>
      </c>
      <c r="V83" s="87">
        <v>11</v>
      </c>
      <c r="W83" s="87">
        <v>0</v>
      </c>
      <c r="X83" s="87">
        <v>0</v>
      </c>
      <c r="Y83" s="87">
        <v>0</v>
      </c>
      <c r="Z83" s="87">
        <v>0</v>
      </c>
      <c r="AA83" s="87">
        <f t="shared" si="66"/>
        <v>16</v>
      </c>
      <c r="AB83" s="87">
        <f t="shared" si="67"/>
        <v>24</v>
      </c>
      <c r="AC83" s="87">
        <f t="shared" si="68"/>
        <v>40</v>
      </c>
      <c r="AD83" s="87">
        <v>2</v>
      </c>
      <c r="AE83" s="87">
        <v>7</v>
      </c>
      <c r="AF83" s="87">
        <v>3</v>
      </c>
      <c r="AG83" s="87">
        <v>9</v>
      </c>
      <c r="AH83" s="87">
        <v>0</v>
      </c>
      <c r="AI83" s="87">
        <v>19</v>
      </c>
      <c r="AJ83" s="87">
        <v>0</v>
      </c>
      <c r="AK83" s="87">
        <v>0</v>
      </c>
      <c r="AL83" s="87">
        <v>0</v>
      </c>
      <c r="AM83" s="87">
        <v>0</v>
      </c>
      <c r="AN83" s="87">
        <f t="shared" si="69"/>
        <v>14</v>
      </c>
      <c r="AO83" s="87">
        <f t="shared" si="70"/>
        <v>26</v>
      </c>
      <c r="AP83" s="87">
        <f t="shared" si="71"/>
        <v>40</v>
      </c>
      <c r="AQ83" s="87">
        <v>3</v>
      </c>
      <c r="AR83" s="87">
        <v>9</v>
      </c>
      <c r="AS83" s="87">
        <v>2</v>
      </c>
      <c r="AT83" s="87">
        <v>12</v>
      </c>
      <c r="AU83" s="87">
        <v>0</v>
      </c>
      <c r="AV83" s="87">
        <v>22</v>
      </c>
      <c r="AW83" s="87">
        <v>0</v>
      </c>
      <c r="AX83" s="87">
        <v>0</v>
      </c>
      <c r="AY83" s="87">
        <v>0</v>
      </c>
      <c r="AZ83" s="87">
        <v>0</v>
      </c>
      <c r="BA83" s="87">
        <f t="shared" si="72"/>
        <v>17</v>
      </c>
      <c r="BB83" s="87">
        <f t="shared" si="73"/>
        <v>31</v>
      </c>
      <c r="BC83" s="87">
        <f t="shared" si="74"/>
        <v>48</v>
      </c>
      <c r="BD83" s="87">
        <v>8</v>
      </c>
      <c r="BE83" s="87">
        <v>9</v>
      </c>
      <c r="BF83" s="87">
        <v>1</v>
      </c>
      <c r="BG83" s="87">
        <v>17</v>
      </c>
      <c r="BH83" s="87">
        <v>0</v>
      </c>
      <c r="BI83" s="87">
        <v>15</v>
      </c>
      <c r="BJ83" s="87">
        <v>0</v>
      </c>
      <c r="BK83" s="87">
        <v>0</v>
      </c>
      <c r="BL83" s="87">
        <v>0</v>
      </c>
      <c r="BM83" s="87">
        <v>1</v>
      </c>
      <c r="BN83" s="87">
        <f t="shared" si="75"/>
        <v>26</v>
      </c>
      <c r="BO83" s="87">
        <f t="shared" si="76"/>
        <v>24</v>
      </c>
      <c r="BP83" s="87">
        <f t="shared" si="77"/>
        <v>50</v>
      </c>
      <c r="BQ83" s="87">
        <v>4</v>
      </c>
      <c r="BR83" s="87">
        <v>9</v>
      </c>
      <c r="BS83" s="87">
        <v>5</v>
      </c>
      <c r="BT83" s="87">
        <v>13</v>
      </c>
      <c r="BU83" s="87">
        <v>2</v>
      </c>
      <c r="BV83" s="87">
        <v>18</v>
      </c>
      <c r="BW83" s="87">
        <v>0</v>
      </c>
      <c r="BX83" s="87">
        <v>0</v>
      </c>
      <c r="BY83" s="87">
        <v>0</v>
      </c>
      <c r="BZ83" s="87">
        <v>0</v>
      </c>
      <c r="CA83" s="87">
        <v>22</v>
      </c>
      <c r="CB83" s="87">
        <v>29</v>
      </c>
      <c r="CC83" s="87">
        <v>51</v>
      </c>
      <c r="CD83" s="87">
        <v>4</v>
      </c>
      <c r="CE83" s="87">
        <v>3</v>
      </c>
      <c r="CF83" s="87">
        <v>5</v>
      </c>
      <c r="CG83" s="87">
        <v>14</v>
      </c>
      <c r="CH83" s="87">
        <v>0</v>
      </c>
      <c r="CI83" s="87">
        <v>18</v>
      </c>
      <c r="CJ83" s="87">
        <v>0</v>
      </c>
      <c r="CK83" s="87">
        <v>2</v>
      </c>
      <c r="CL83" s="87">
        <v>0</v>
      </c>
      <c r="CM83" s="87">
        <v>0</v>
      </c>
      <c r="CN83" s="87">
        <v>25</v>
      </c>
      <c r="CO83" s="87">
        <v>21</v>
      </c>
      <c r="CP83" s="87">
        <v>46</v>
      </c>
      <c r="CQ83" s="87">
        <v>1</v>
      </c>
      <c r="CR83" s="87">
        <v>4</v>
      </c>
      <c r="CS83" s="87">
        <v>1</v>
      </c>
      <c r="CT83" s="87">
        <v>14</v>
      </c>
      <c r="CU83" s="87">
        <v>1</v>
      </c>
      <c r="CV83" s="87">
        <v>18</v>
      </c>
      <c r="CX83" s="87">
        <v>1</v>
      </c>
      <c r="CZ83" s="87">
        <v>0</v>
      </c>
      <c r="DA83" s="87">
        <v>17</v>
      </c>
      <c r="DB83" s="87">
        <v>23</v>
      </c>
      <c r="DC83" s="87">
        <v>40</v>
      </c>
      <c r="DD83" s="118">
        <v>1</v>
      </c>
      <c r="DE83" s="118">
        <v>4</v>
      </c>
      <c r="DF83" s="118">
        <v>0</v>
      </c>
      <c r="DG83" s="118">
        <v>10</v>
      </c>
      <c r="DH83" s="118">
        <v>0</v>
      </c>
      <c r="DI83" s="118">
        <v>18</v>
      </c>
      <c r="DJ83" s="118">
        <v>0</v>
      </c>
      <c r="DK83" s="118">
        <v>2</v>
      </c>
      <c r="DL83" s="118">
        <v>0</v>
      </c>
      <c r="DM83" s="118">
        <v>0</v>
      </c>
      <c r="DN83" s="119">
        <v>13</v>
      </c>
      <c r="DO83" s="87">
        <v>22</v>
      </c>
      <c r="DP83" s="87">
        <v>35</v>
      </c>
      <c r="DQ83">
        <v>0</v>
      </c>
      <c r="DR83">
        <v>2</v>
      </c>
      <c r="DS83">
        <v>2</v>
      </c>
      <c r="DT83">
        <v>11</v>
      </c>
      <c r="DU83">
        <v>1</v>
      </c>
      <c r="DV83">
        <v>15</v>
      </c>
      <c r="DW83">
        <v>0</v>
      </c>
      <c r="DX83">
        <v>0</v>
      </c>
      <c r="DY83">
        <v>0</v>
      </c>
      <c r="DZ83">
        <v>0</v>
      </c>
      <c r="EA83">
        <v>13</v>
      </c>
      <c r="EB83">
        <v>18</v>
      </c>
      <c r="EC83">
        <v>31</v>
      </c>
    </row>
    <row r="84" spans="1:133" x14ac:dyDescent="0.25">
      <c r="C84" s="87" t="s">
        <v>156</v>
      </c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9"/>
      <c r="DQ84">
        <v>0</v>
      </c>
      <c r="DR84">
        <v>1</v>
      </c>
      <c r="DS84">
        <v>3</v>
      </c>
      <c r="DT84">
        <v>5</v>
      </c>
      <c r="DU84">
        <v>0</v>
      </c>
      <c r="DV84">
        <v>3</v>
      </c>
      <c r="DW84">
        <v>0</v>
      </c>
      <c r="DX84">
        <v>1</v>
      </c>
      <c r="DY84">
        <v>0</v>
      </c>
      <c r="DZ84">
        <v>0</v>
      </c>
      <c r="EA84">
        <v>9</v>
      </c>
      <c r="EB84">
        <v>4</v>
      </c>
      <c r="EC84">
        <v>13</v>
      </c>
    </row>
    <row r="85" spans="1:133" x14ac:dyDescent="0.25">
      <c r="C85" s="87" t="s">
        <v>79</v>
      </c>
      <c r="D85" s="87">
        <v>1</v>
      </c>
      <c r="E85" s="87">
        <v>5</v>
      </c>
      <c r="F85" s="87">
        <v>9</v>
      </c>
      <c r="G85" s="87">
        <v>17</v>
      </c>
      <c r="H85" s="87">
        <v>5</v>
      </c>
      <c r="I85" s="87">
        <v>10</v>
      </c>
      <c r="J85" s="87">
        <v>0</v>
      </c>
      <c r="K85" s="87">
        <v>0</v>
      </c>
      <c r="L85" s="87">
        <v>0</v>
      </c>
      <c r="M85" s="87">
        <v>0</v>
      </c>
      <c r="N85" s="87">
        <f t="shared" si="63"/>
        <v>27</v>
      </c>
      <c r="O85" s="87">
        <f t="shared" si="64"/>
        <v>20</v>
      </c>
      <c r="P85" s="87">
        <f t="shared" si="65"/>
        <v>47</v>
      </c>
      <c r="Q85" s="87">
        <v>1</v>
      </c>
      <c r="R85" s="87">
        <v>5</v>
      </c>
      <c r="S85" s="87">
        <v>6</v>
      </c>
      <c r="T85" s="87">
        <v>17</v>
      </c>
      <c r="U85" s="87">
        <v>1</v>
      </c>
      <c r="V85" s="87">
        <v>11</v>
      </c>
      <c r="W85" s="87">
        <v>0</v>
      </c>
      <c r="X85" s="87">
        <v>0</v>
      </c>
      <c r="Y85" s="87">
        <v>0</v>
      </c>
      <c r="Z85" s="87">
        <v>0</v>
      </c>
      <c r="AA85" s="87">
        <f t="shared" si="66"/>
        <v>24</v>
      </c>
      <c r="AB85" s="87">
        <f t="shared" si="67"/>
        <v>17</v>
      </c>
      <c r="AC85" s="87">
        <f t="shared" si="68"/>
        <v>41</v>
      </c>
      <c r="AD85" s="87">
        <v>4</v>
      </c>
      <c r="AE85" s="87">
        <v>3</v>
      </c>
      <c r="AF85" s="87">
        <v>4</v>
      </c>
      <c r="AG85" s="87">
        <v>14</v>
      </c>
      <c r="AH85" s="87">
        <v>4</v>
      </c>
      <c r="AI85" s="87">
        <v>8</v>
      </c>
      <c r="AJ85" s="87">
        <v>0</v>
      </c>
      <c r="AK85" s="87">
        <v>0</v>
      </c>
      <c r="AL85" s="87">
        <v>0</v>
      </c>
      <c r="AM85" s="87">
        <v>0</v>
      </c>
      <c r="AN85" s="87">
        <f t="shared" si="69"/>
        <v>22</v>
      </c>
      <c r="AO85" s="87">
        <f t="shared" si="70"/>
        <v>15</v>
      </c>
      <c r="AP85" s="87">
        <f t="shared" si="71"/>
        <v>37</v>
      </c>
      <c r="AQ85" s="87">
        <v>0</v>
      </c>
      <c r="AR85" s="87">
        <v>1</v>
      </c>
      <c r="AS85" s="87">
        <v>1</v>
      </c>
      <c r="AT85" s="87">
        <v>9</v>
      </c>
      <c r="AU85" s="87">
        <v>2</v>
      </c>
      <c r="AV85" s="87">
        <v>11</v>
      </c>
      <c r="AW85" s="87">
        <v>0</v>
      </c>
      <c r="AX85" s="87">
        <v>0</v>
      </c>
      <c r="AY85" s="87">
        <v>0</v>
      </c>
      <c r="AZ85" s="87">
        <v>0</v>
      </c>
      <c r="BA85" s="87">
        <f t="shared" si="72"/>
        <v>10</v>
      </c>
      <c r="BB85" s="87">
        <f t="shared" si="73"/>
        <v>14</v>
      </c>
      <c r="BC85" s="87">
        <f t="shared" si="74"/>
        <v>24</v>
      </c>
      <c r="BD85" s="87">
        <v>1</v>
      </c>
      <c r="BE85" s="87">
        <v>3</v>
      </c>
      <c r="BF85" s="87">
        <v>1</v>
      </c>
      <c r="BG85" s="87">
        <v>16</v>
      </c>
      <c r="BH85" s="87">
        <v>1</v>
      </c>
      <c r="BI85" s="87">
        <v>15</v>
      </c>
      <c r="BJ85" s="87">
        <v>0</v>
      </c>
      <c r="BK85" s="87">
        <v>0</v>
      </c>
      <c r="BL85" s="87">
        <v>0</v>
      </c>
      <c r="BM85" s="87">
        <v>1</v>
      </c>
      <c r="BN85" s="87">
        <f t="shared" si="75"/>
        <v>18</v>
      </c>
      <c r="BO85" s="87">
        <f t="shared" si="76"/>
        <v>19</v>
      </c>
      <c r="BP85" s="87">
        <f t="shared" si="77"/>
        <v>37</v>
      </c>
      <c r="BQ85" s="87">
        <v>0</v>
      </c>
      <c r="BR85" s="87">
        <v>2</v>
      </c>
      <c r="BS85" s="87">
        <v>1</v>
      </c>
      <c r="BT85" s="87">
        <v>16</v>
      </c>
      <c r="BU85" s="87">
        <v>0</v>
      </c>
      <c r="BV85" s="87">
        <v>11</v>
      </c>
      <c r="BW85" s="87">
        <v>0</v>
      </c>
      <c r="BX85" s="87">
        <v>0</v>
      </c>
      <c r="BY85" s="87">
        <v>0</v>
      </c>
      <c r="BZ85" s="87">
        <v>2</v>
      </c>
      <c r="CA85" s="87">
        <v>17</v>
      </c>
      <c r="CB85" s="87">
        <v>15</v>
      </c>
      <c r="CC85" s="87">
        <v>32</v>
      </c>
      <c r="CD85" s="87">
        <v>1</v>
      </c>
      <c r="CE85" s="87">
        <v>1</v>
      </c>
      <c r="CF85" s="87">
        <v>0</v>
      </c>
      <c r="CG85" s="87">
        <v>15</v>
      </c>
      <c r="CH85" s="87">
        <v>0</v>
      </c>
      <c r="CI85" s="87">
        <v>3</v>
      </c>
      <c r="CJ85" s="87">
        <v>0</v>
      </c>
      <c r="CK85" s="87">
        <v>1</v>
      </c>
      <c r="CL85" s="87">
        <v>0</v>
      </c>
      <c r="CM85" s="87">
        <v>1</v>
      </c>
      <c r="CN85" s="87">
        <v>17</v>
      </c>
      <c r="CO85" s="87">
        <v>5</v>
      </c>
      <c r="CP85" s="87">
        <v>22</v>
      </c>
      <c r="CQ85" s="87">
        <v>2</v>
      </c>
      <c r="CR85" s="87">
        <v>1</v>
      </c>
      <c r="CS85" s="87">
        <v>4</v>
      </c>
      <c r="CT85" s="87">
        <v>11</v>
      </c>
      <c r="CU85" s="87">
        <v>1</v>
      </c>
      <c r="CV85" s="87">
        <v>8</v>
      </c>
      <c r="CX85" s="87">
        <v>0</v>
      </c>
      <c r="CZ85" s="87">
        <v>0</v>
      </c>
      <c r="DA85" s="87">
        <v>17</v>
      </c>
      <c r="DB85" s="87">
        <v>10</v>
      </c>
      <c r="DC85" s="87">
        <v>27</v>
      </c>
      <c r="DD85" s="118">
        <v>0</v>
      </c>
      <c r="DE85" s="118">
        <v>1</v>
      </c>
      <c r="DF85" s="118">
        <v>4</v>
      </c>
      <c r="DG85" s="118">
        <v>8</v>
      </c>
      <c r="DH85" s="118">
        <v>2</v>
      </c>
      <c r="DI85" s="118">
        <v>8</v>
      </c>
      <c r="DJ85" s="118">
        <v>0</v>
      </c>
      <c r="DK85" s="118">
        <v>0</v>
      </c>
      <c r="DL85" s="118">
        <v>0</v>
      </c>
      <c r="DM85" s="118">
        <v>0</v>
      </c>
      <c r="DN85" s="119">
        <v>12</v>
      </c>
      <c r="DO85" s="87">
        <v>11</v>
      </c>
      <c r="DP85" s="87">
        <v>23</v>
      </c>
      <c r="DQ85">
        <v>1</v>
      </c>
      <c r="DR85">
        <v>2</v>
      </c>
      <c r="DS85">
        <v>1</v>
      </c>
      <c r="DT85">
        <v>3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2</v>
      </c>
      <c r="EA85">
        <v>5</v>
      </c>
      <c r="EB85">
        <v>4</v>
      </c>
      <c r="EC85">
        <v>9</v>
      </c>
    </row>
    <row r="86" spans="1:133" x14ac:dyDescent="0.25">
      <c r="C86" s="87" t="s">
        <v>90</v>
      </c>
      <c r="D86" s="87">
        <v>5</v>
      </c>
      <c r="E86" s="87">
        <v>22</v>
      </c>
      <c r="F86" s="87">
        <v>12</v>
      </c>
      <c r="G86" s="87">
        <v>32</v>
      </c>
      <c r="H86" s="87">
        <v>7</v>
      </c>
      <c r="I86" s="87">
        <v>25</v>
      </c>
      <c r="J86" s="87">
        <v>0</v>
      </c>
      <c r="K86" s="87">
        <v>0</v>
      </c>
      <c r="L86" s="87">
        <v>0</v>
      </c>
      <c r="M86" s="87">
        <v>0</v>
      </c>
      <c r="N86" s="87">
        <f t="shared" si="63"/>
        <v>49</v>
      </c>
      <c r="O86" s="87">
        <f t="shared" si="64"/>
        <v>54</v>
      </c>
      <c r="P86" s="87">
        <f t="shared" si="65"/>
        <v>103</v>
      </c>
      <c r="Q86" s="87">
        <v>7</v>
      </c>
      <c r="R86" s="87">
        <v>13</v>
      </c>
      <c r="S86" s="87">
        <v>8</v>
      </c>
      <c r="T86" s="87">
        <v>25</v>
      </c>
      <c r="U86" s="87">
        <v>6</v>
      </c>
      <c r="V86" s="87">
        <v>22</v>
      </c>
      <c r="W86" s="87">
        <v>0</v>
      </c>
      <c r="X86" s="87">
        <v>0</v>
      </c>
      <c r="Y86" s="87">
        <v>0</v>
      </c>
      <c r="Z86" s="87">
        <v>0</v>
      </c>
      <c r="AA86" s="87">
        <f t="shared" si="66"/>
        <v>40</v>
      </c>
      <c r="AB86" s="87">
        <f t="shared" si="67"/>
        <v>41</v>
      </c>
      <c r="AC86" s="87">
        <f t="shared" si="68"/>
        <v>81</v>
      </c>
      <c r="AD86" s="87">
        <v>6</v>
      </c>
      <c r="AE86" s="87">
        <v>10</v>
      </c>
      <c r="AF86" s="87">
        <v>7</v>
      </c>
      <c r="AG86" s="87">
        <v>23</v>
      </c>
      <c r="AH86" s="87">
        <v>4</v>
      </c>
      <c r="AI86" s="87">
        <v>27</v>
      </c>
      <c r="AJ86" s="87">
        <v>0</v>
      </c>
      <c r="AK86" s="87">
        <v>0</v>
      </c>
      <c r="AL86" s="87">
        <v>0</v>
      </c>
      <c r="AM86" s="87">
        <v>0</v>
      </c>
      <c r="AN86" s="87">
        <f t="shared" si="69"/>
        <v>36</v>
      </c>
      <c r="AO86" s="87">
        <f t="shared" si="70"/>
        <v>41</v>
      </c>
      <c r="AP86" s="87">
        <f t="shared" si="71"/>
        <v>77</v>
      </c>
      <c r="AQ86" s="87">
        <v>3</v>
      </c>
      <c r="AR86" s="87">
        <v>10</v>
      </c>
      <c r="AS86" s="87">
        <v>3</v>
      </c>
      <c r="AT86" s="87">
        <v>21</v>
      </c>
      <c r="AU86" s="87">
        <v>2</v>
      </c>
      <c r="AV86" s="87">
        <v>33</v>
      </c>
      <c r="AW86" s="87">
        <v>0</v>
      </c>
      <c r="AX86" s="87">
        <v>0</v>
      </c>
      <c r="AY86" s="87">
        <v>0</v>
      </c>
      <c r="AZ86" s="87">
        <v>0</v>
      </c>
      <c r="BA86" s="87">
        <f t="shared" si="72"/>
        <v>27</v>
      </c>
      <c r="BB86" s="87">
        <f t="shared" si="73"/>
        <v>45</v>
      </c>
      <c r="BC86" s="87">
        <f t="shared" si="74"/>
        <v>72</v>
      </c>
      <c r="BD86" s="87">
        <v>9</v>
      </c>
      <c r="BE86" s="87">
        <v>12</v>
      </c>
      <c r="BF86" s="87">
        <v>2</v>
      </c>
      <c r="BG86" s="87">
        <v>33</v>
      </c>
      <c r="BH86" s="87">
        <v>1</v>
      </c>
      <c r="BI86" s="87">
        <v>30</v>
      </c>
      <c r="BJ86" s="87">
        <v>0</v>
      </c>
      <c r="BK86" s="87">
        <v>0</v>
      </c>
      <c r="BL86" s="87">
        <v>0</v>
      </c>
      <c r="BM86" s="87">
        <v>2</v>
      </c>
      <c r="BN86" s="87">
        <f t="shared" si="75"/>
        <v>44</v>
      </c>
      <c r="BO86" s="87">
        <f t="shared" si="76"/>
        <v>43</v>
      </c>
      <c r="BP86" s="87">
        <f t="shared" si="77"/>
        <v>87</v>
      </c>
      <c r="BQ86" s="87">
        <v>4</v>
      </c>
      <c r="BR86" s="87">
        <v>11</v>
      </c>
      <c r="BS86" s="87">
        <v>6</v>
      </c>
      <c r="BT86" s="87">
        <v>29</v>
      </c>
      <c r="BU86" s="87">
        <v>2</v>
      </c>
      <c r="BV86" s="87">
        <v>29</v>
      </c>
      <c r="BW86" s="87">
        <v>0</v>
      </c>
      <c r="BX86" s="87">
        <v>0</v>
      </c>
      <c r="BY86" s="87">
        <v>0</v>
      </c>
      <c r="BZ86" s="87">
        <v>2</v>
      </c>
      <c r="CA86" s="87">
        <v>39</v>
      </c>
      <c r="CB86" s="87">
        <v>44</v>
      </c>
      <c r="CC86" s="87">
        <v>83</v>
      </c>
      <c r="CD86" s="87">
        <v>5</v>
      </c>
      <c r="CE86" s="87">
        <v>4</v>
      </c>
      <c r="CF86" s="87">
        <v>5</v>
      </c>
      <c r="CG86" s="87">
        <v>29</v>
      </c>
      <c r="CH86" s="87">
        <v>0</v>
      </c>
      <c r="CI86" s="87">
        <v>21</v>
      </c>
      <c r="CJ86" s="87">
        <v>0</v>
      </c>
      <c r="CK86" s="87">
        <v>3</v>
      </c>
      <c r="CL86" s="87">
        <v>0</v>
      </c>
      <c r="CM86" s="87">
        <v>1</v>
      </c>
      <c r="CN86" s="87">
        <v>42</v>
      </c>
      <c r="CO86" s="87">
        <v>26</v>
      </c>
      <c r="CP86" s="87">
        <v>68</v>
      </c>
      <c r="CQ86" s="87">
        <v>3</v>
      </c>
      <c r="CR86" s="87">
        <v>10</v>
      </c>
      <c r="CS86" s="87">
        <v>5</v>
      </c>
      <c r="CT86" s="87">
        <v>25</v>
      </c>
      <c r="CU86" s="87">
        <v>2</v>
      </c>
      <c r="CV86" s="87">
        <v>32</v>
      </c>
      <c r="CX86" s="87">
        <v>1</v>
      </c>
      <c r="CZ86" s="87">
        <v>1</v>
      </c>
      <c r="DA86" s="87">
        <v>34</v>
      </c>
      <c r="DB86" s="87">
        <v>45</v>
      </c>
      <c r="DC86" s="87">
        <v>79</v>
      </c>
      <c r="DD86" s="118">
        <v>1</v>
      </c>
      <c r="DE86" s="118">
        <v>6</v>
      </c>
      <c r="DF86" s="118">
        <v>4</v>
      </c>
      <c r="DG86" s="118">
        <v>19</v>
      </c>
      <c r="DH86" s="118">
        <v>2</v>
      </c>
      <c r="DI86" s="118">
        <v>29</v>
      </c>
      <c r="DJ86" s="118">
        <v>0</v>
      </c>
      <c r="DK86" s="118">
        <v>2</v>
      </c>
      <c r="DL86" s="118">
        <v>0</v>
      </c>
      <c r="DM86" s="118">
        <v>1</v>
      </c>
      <c r="DN86" s="119">
        <v>26</v>
      </c>
      <c r="DO86" s="87">
        <v>38</v>
      </c>
      <c r="DP86" s="87">
        <v>64</v>
      </c>
      <c r="DQ86">
        <v>2</v>
      </c>
      <c r="DR86">
        <v>6</v>
      </c>
      <c r="DS86">
        <v>6</v>
      </c>
      <c r="DT86">
        <v>19</v>
      </c>
      <c r="DU86">
        <v>2</v>
      </c>
      <c r="DV86">
        <v>21</v>
      </c>
      <c r="DW86">
        <v>0</v>
      </c>
      <c r="DX86">
        <v>1</v>
      </c>
      <c r="DY86">
        <v>0</v>
      </c>
      <c r="DZ86">
        <v>3</v>
      </c>
      <c r="EA86">
        <v>28</v>
      </c>
      <c r="EB86">
        <v>32</v>
      </c>
      <c r="EC86">
        <v>60</v>
      </c>
    </row>
    <row r="87" spans="1:133" x14ac:dyDescent="0.25">
      <c r="B87" s="87" t="s">
        <v>8</v>
      </c>
      <c r="C87" s="87" t="s">
        <v>8</v>
      </c>
      <c r="D87" s="87">
        <v>17</v>
      </c>
      <c r="E87" s="87">
        <v>8</v>
      </c>
      <c r="F87" s="87">
        <v>38</v>
      </c>
      <c r="G87" s="87">
        <v>34</v>
      </c>
      <c r="H87" s="87">
        <v>9</v>
      </c>
      <c r="I87" s="87">
        <v>6</v>
      </c>
      <c r="J87" s="87">
        <v>0</v>
      </c>
      <c r="K87" s="87">
        <v>0</v>
      </c>
      <c r="L87" s="87">
        <v>0</v>
      </c>
      <c r="M87" s="87">
        <v>0</v>
      </c>
      <c r="N87" s="87">
        <f t="shared" si="63"/>
        <v>89</v>
      </c>
      <c r="O87" s="87">
        <f t="shared" si="64"/>
        <v>23</v>
      </c>
      <c r="P87" s="87">
        <f t="shared" si="65"/>
        <v>112</v>
      </c>
      <c r="Q87" s="87">
        <v>12</v>
      </c>
      <c r="R87" s="87">
        <v>4</v>
      </c>
      <c r="S87" s="87">
        <v>37</v>
      </c>
      <c r="T87" s="87">
        <v>19</v>
      </c>
      <c r="U87" s="87">
        <v>7</v>
      </c>
      <c r="V87" s="87">
        <v>4</v>
      </c>
      <c r="W87" s="87">
        <v>0</v>
      </c>
      <c r="X87" s="87">
        <v>0</v>
      </c>
      <c r="Y87" s="87">
        <v>0</v>
      </c>
      <c r="Z87" s="87">
        <v>0</v>
      </c>
      <c r="AA87" s="87">
        <f t="shared" si="66"/>
        <v>68</v>
      </c>
      <c r="AB87" s="87">
        <f t="shared" si="67"/>
        <v>15</v>
      </c>
      <c r="AC87" s="87">
        <f t="shared" si="68"/>
        <v>83</v>
      </c>
      <c r="AD87" s="87">
        <v>13</v>
      </c>
      <c r="AE87" s="87">
        <v>7</v>
      </c>
      <c r="AF87" s="87">
        <v>23</v>
      </c>
      <c r="AG87" s="87">
        <v>25</v>
      </c>
      <c r="AH87" s="87">
        <v>8</v>
      </c>
      <c r="AI87" s="87">
        <v>4</v>
      </c>
      <c r="AJ87" s="87">
        <v>0</v>
      </c>
      <c r="AK87" s="87">
        <v>0</v>
      </c>
      <c r="AL87" s="87">
        <v>0</v>
      </c>
      <c r="AM87" s="87">
        <v>0</v>
      </c>
      <c r="AN87" s="87">
        <f t="shared" si="69"/>
        <v>61</v>
      </c>
      <c r="AO87" s="87">
        <f t="shared" si="70"/>
        <v>19</v>
      </c>
      <c r="AP87" s="87">
        <f t="shared" si="71"/>
        <v>80</v>
      </c>
      <c r="AQ87" s="87">
        <v>13</v>
      </c>
      <c r="AR87" s="87">
        <v>4</v>
      </c>
      <c r="AS87" s="87">
        <v>37</v>
      </c>
      <c r="AT87" s="87">
        <v>18</v>
      </c>
      <c r="AU87" s="87">
        <v>8</v>
      </c>
      <c r="AV87" s="87">
        <v>3</v>
      </c>
      <c r="AW87" s="87">
        <v>0</v>
      </c>
      <c r="AX87" s="87">
        <v>0</v>
      </c>
      <c r="AY87" s="87">
        <v>0</v>
      </c>
      <c r="AZ87" s="87">
        <v>0</v>
      </c>
      <c r="BA87" s="87">
        <f t="shared" si="72"/>
        <v>68</v>
      </c>
      <c r="BB87" s="87">
        <f t="shared" si="73"/>
        <v>15</v>
      </c>
      <c r="BC87" s="87">
        <f t="shared" si="74"/>
        <v>83</v>
      </c>
      <c r="BD87" s="87">
        <v>5</v>
      </c>
      <c r="BE87" s="87">
        <v>2</v>
      </c>
      <c r="BF87" s="87">
        <v>24</v>
      </c>
      <c r="BG87" s="87">
        <v>13</v>
      </c>
      <c r="BH87" s="87">
        <v>3</v>
      </c>
      <c r="BI87" s="87">
        <v>1</v>
      </c>
      <c r="BJ87" s="87">
        <v>1</v>
      </c>
      <c r="BK87" s="87">
        <v>0</v>
      </c>
      <c r="BL87" s="87">
        <v>0</v>
      </c>
      <c r="BM87" s="87">
        <v>0</v>
      </c>
      <c r="BN87" s="87">
        <f t="shared" si="75"/>
        <v>42</v>
      </c>
      <c r="BO87" s="87">
        <f t="shared" si="76"/>
        <v>6</v>
      </c>
      <c r="BP87" s="87">
        <f t="shared" si="77"/>
        <v>48</v>
      </c>
      <c r="BQ87" s="87">
        <v>5</v>
      </c>
      <c r="BR87" s="87">
        <v>1</v>
      </c>
      <c r="BS87" s="87">
        <v>8</v>
      </c>
      <c r="BT87" s="87">
        <v>2</v>
      </c>
      <c r="BU87" s="87">
        <v>2</v>
      </c>
      <c r="BV87" s="87">
        <v>2</v>
      </c>
      <c r="BW87" s="87">
        <v>0</v>
      </c>
      <c r="BX87" s="87">
        <v>0</v>
      </c>
      <c r="BY87" s="87">
        <v>0</v>
      </c>
      <c r="BZ87" s="87">
        <v>0</v>
      </c>
      <c r="CA87" s="87">
        <v>15</v>
      </c>
      <c r="CB87" s="87">
        <v>5</v>
      </c>
      <c r="CC87" s="87">
        <v>20</v>
      </c>
      <c r="CD87" s="87">
        <v>6</v>
      </c>
      <c r="CE87" s="87">
        <v>3</v>
      </c>
      <c r="CF87" s="87">
        <v>5</v>
      </c>
      <c r="CG87" s="87">
        <v>3</v>
      </c>
      <c r="CH87" s="87">
        <v>4</v>
      </c>
      <c r="CI87" s="87">
        <v>0</v>
      </c>
      <c r="CJ87" s="87">
        <v>0</v>
      </c>
      <c r="CK87" s="87">
        <v>0</v>
      </c>
      <c r="CL87" s="87">
        <v>0</v>
      </c>
      <c r="CM87" s="87">
        <v>0</v>
      </c>
      <c r="CN87" s="87">
        <v>14</v>
      </c>
      <c r="CO87" s="87">
        <v>7</v>
      </c>
      <c r="CP87" s="87">
        <v>21</v>
      </c>
      <c r="CQ87" s="87">
        <v>2</v>
      </c>
      <c r="CR87" s="87">
        <v>1</v>
      </c>
      <c r="CS87" s="87">
        <v>4</v>
      </c>
      <c r="CT87" s="87">
        <v>9</v>
      </c>
      <c r="CU87" s="87">
        <v>2</v>
      </c>
      <c r="CV87" s="87">
        <v>0</v>
      </c>
      <c r="CX87" s="87">
        <v>0</v>
      </c>
      <c r="CZ87" s="87">
        <v>0</v>
      </c>
      <c r="DA87" s="87">
        <v>15</v>
      </c>
      <c r="DB87" s="87">
        <v>3</v>
      </c>
      <c r="DC87" s="87">
        <v>18</v>
      </c>
      <c r="DD87" s="118">
        <v>7</v>
      </c>
      <c r="DE87" s="118">
        <v>1</v>
      </c>
      <c r="DF87" s="118">
        <v>12</v>
      </c>
      <c r="DG87" s="118">
        <v>6</v>
      </c>
      <c r="DH87" s="118">
        <v>2</v>
      </c>
      <c r="DI87" s="118">
        <v>2</v>
      </c>
      <c r="DJ87" s="118">
        <v>0</v>
      </c>
      <c r="DK87" s="118">
        <v>0</v>
      </c>
      <c r="DL87" s="118">
        <v>0</v>
      </c>
      <c r="DM87" s="118">
        <v>0</v>
      </c>
      <c r="DN87" s="119">
        <v>25</v>
      </c>
      <c r="DO87" s="87">
        <v>5</v>
      </c>
      <c r="DP87" s="87">
        <v>30</v>
      </c>
      <c r="DQ87">
        <v>3</v>
      </c>
      <c r="DR87">
        <v>0</v>
      </c>
      <c r="DS87">
        <v>4</v>
      </c>
      <c r="DT87">
        <v>9</v>
      </c>
      <c r="DU87">
        <v>2</v>
      </c>
      <c r="DV87">
        <v>1</v>
      </c>
      <c r="DW87">
        <v>0</v>
      </c>
      <c r="DX87">
        <v>0</v>
      </c>
      <c r="DY87">
        <v>0</v>
      </c>
      <c r="DZ87">
        <v>0</v>
      </c>
      <c r="EA87">
        <v>16</v>
      </c>
      <c r="EB87">
        <v>3</v>
      </c>
      <c r="EC87">
        <v>19</v>
      </c>
    </row>
    <row r="88" spans="1:133" x14ac:dyDescent="0.25">
      <c r="A88" s="87" t="s">
        <v>122</v>
      </c>
      <c r="D88" s="87">
        <f t="shared" ref="D88:AI88" si="80">SUM(D77:D87)-D80-D86</f>
        <v>174</v>
      </c>
      <c r="E88" s="87">
        <f t="shared" si="80"/>
        <v>113</v>
      </c>
      <c r="F88" s="87">
        <f t="shared" si="80"/>
        <v>172</v>
      </c>
      <c r="G88" s="87">
        <f t="shared" si="80"/>
        <v>697</v>
      </c>
      <c r="H88" s="87">
        <f t="shared" si="80"/>
        <v>55</v>
      </c>
      <c r="I88" s="87">
        <f t="shared" si="80"/>
        <v>250</v>
      </c>
      <c r="J88" s="87">
        <f t="shared" si="80"/>
        <v>0</v>
      </c>
      <c r="K88" s="87">
        <f t="shared" si="80"/>
        <v>1</v>
      </c>
      <c r="L88" s="87">
        <f t="shared" si="80"/>
        <v>0</v>
      </c>
      <c r="M88" s="87">
        <f t="shared" si="80"/>
        <v>2</v>
      </c>
      <c r="N88" s="87">
        <f t="shared" si="80"/>
        <v>1043</v>
      </c>
      <c r="O88" s="87">
        <f t="shared" si="80"/>
        <v>418</v>
      </c>
      <c r="P88" s="87">
        <f t="shared" si="80"/>
        <v>1461</v>
      </c>
      <c r="Q88" s="87">
        <f t="shared" si="80"/>
        <v>154</v>
      </c>
      <c r="R88" s="87">
        <f t="shared" si="80"/>
        <v>89</v>
      </c>
      <c r="S88" s="87">
        <f t="shared" si="80"/>
        <v>151</v>
      </c>
      <c r="T88" s="87">
        <f t="shared" si="80"/>
        <v>688</v>
      </c>
      <c r="U88" s="87">
        <f t="shared" si="80"/>
        <v>46</v>
      </c>
      <c r="V88" s="87">
        <f t="shared" si="80"/>
        <v>250</v>
      </c>
      <c r="W88" s="87">
        <f t="shared" si="80"/>
        <v>0</v>
      </c>
      <c r="X88" s="87">
        <f t="shared" si="80"/>
        <v>2</v>
      </c>
      <c r="Y88" s="87">
        <f t="shared" si="80"/>
        <v>0</v>
      </c>
      <c r="Z88" s="87">
        <f t="shared" si="80"/>
        <v>1</v>
      </c>
      <c r="AA88" s="87">
        <f t="shared" si="80"/>
        <v>993</v>
      </c>
      <c r="AB88" s="87">
        <f t="shared" si="80"/>
        <v>385</v>
      </c>
      <c r="AC88" s="87">
        <f t="shared" si="80"/>
        <v>1378</v>
      </c>
      <c r="AD88" s="87">
        <f t="shared" si="80"/>
        <v>139</v>
      </c>
      <c r="AE88" s="87">
        <f t="shared" si="80"/>
        <v>95</v>
      </c>
      <c r="AF88" s="87">
        <f t="shared" si="80"/>
        <v>125</v>
      </c>
      <c r="AG88" s="87">
        <f t="shared" si="80"/>
        <v>683</v>
      </c>
      <c r="AH88" s="87">
        <f t="shared" si="80"/>
        <v>43</v>
      </c>
      <c r="AI88" s="87">
        <f t="shared" si="80"/>
        <v>213</v>
      </c>
      <c r="AJ88" s="87">
        <f t="shared" ref="AJ88:BO88" si="81">SUM(AJ77:AJ87)-AJ80-AJ86</f>
        <v>1</v>
      </c>
      <c r="AK88" s="87">
        <f t="shared" si="81"/>
        <v>2</v>
      </c>
      <c r="AL88" s="87">
        <f t="shared" si="81"/>
        <v>0</v>
      </c>
      <c r="AM88" s="87">
        <f t="shared" si="81"/>
        <v>3</v>
      </c>
      <c r="AN88" s="87">
        <f t="shared" si="81"/>
        <v>947</v>
      </c>
      <c r="AO88" s="87">
        <f t="shared" si="81"/>
        <v>351</v>
      </c>
      <c r="AP88" s="87">
        <f t="shared" si="81"/>
        <v>1298</v>
      </c>
      <c r="AQ88" s="87">
        <f t="shared" si="81"/>
        <v>150</v>
      </c>
      <c r="AR88" s="87">
        <f t="shared" si="81"/>
        <v>58</v>
      </c>
      <c r="AS88" s="87">
        <f t="shared" si="81"/>
        <v>169</v>
      </c>
      <c r="AT88" s="87">
        <f t="shared" si="81"/>
        <v>599</v>
      </c>
      <c r="AU88" s="87">
        <f t="shared" si="81"/>
        <v>43</v>
      </c>
      <c r="AV88" s="87">
        <f t="shared" si="81"/>
        <v>203</v>
      </c>
      <c r="AW88" s="87">
        <f t="shared" si="81"/>
        <v>1</v>
      </c>
      <c r="AX88" s="87">
        <f t="shared" si="81"/>
        <v>4</v>
      </c>
      <c r="AY88" s="87">
        <f t="shared" si="81"/>
        <v>0</v>
      </c>
      <c r="AZ88" s="87">
        <f t="shared" si="81"/>
        <v>2</v>
      </c>
      <c r="BA88" s="87">
        <f t="shared" si="81"/>
        <v>918</v>
      </c>
      <c r="BB88" s="87">
        <f t="shared" si="81"/>
        <v>304</v>
      </c>
      <c r="BC88" s="87">
        <f t="shared" si="81"/>
        <v>1222</v>
      </c>
      <c r="BD88" s="87">
        <f t="shared" si="81"/>
        <v>121</v>
      </c>
      <c r="BE88" s="87">
        <f t="shared" si="81"/>
        <v>58</v>
      </c>
      <c r="BF88" s="87">
        <f t="shared" si="81"/>
        <v>187</v>
      </c>
      <c r="BG88" s="87">
        <f t="shared" si="81"/>
        <v>603</v>
      </c>
      <c r="BH88" s="87">
        <f t="shared" si="81"/>
        <v>52</v>
      </c>
      <c r="BI88" s="87">
        <f t="shared" si="81"/>
        <v>209</v>
      </c>
      <c r="BJ88" s="87">
        <f t="shared" si="81"/>
        <v>1</v>
      </c>
      <c r="BK88" s="87">
        <f t="shared" si="81"/>
        <v>4</v>
      </c>
      <c r="BL88" s="87">
        <f t="shared" si="81"/>
        <v>0</v>
      </c>
      <c r="BM88" s="87">
        <f t="shared" si="81"/>
        <v>6</v>
      </c>
      <c r="BN88" s="87">
        <f t="shared" si="81"/>
        <v>911</v>
      </c>
      <c r="BO88" s="87">
        <f t="shared" si="81"/>
        <v>319</v>
      </c>
      <c r="BP88" s="87">
        <f t="shared" ref="BP88:DC88" si="82">SUM(BP77:BP87)-BP80-BP86</f>
        <v>1230</v>
      </c>
      <c r="BQ88" s="87">
        <f t="shared" si="82"/>
        <v>138</v>
      </c>
      <c r="BR88" s="87">
        <f t="shared" si="82"/>
        <v>69</v>
      </c>
      <c r="BS88" s="87">
        <f t="shared" si="82"/>
        <v>131</v>
      </c>
      <c r="BT88" s="87">
        <f t="shared" si="82"/>
        <v>595</v>
      </c>
      <c r="BU88" s="87">
        <f t="shared" si="82"/>
        <v>32</v>
      </c>
      <c r="BV88" s="87">
        <f t="shared" si="82"/>
        <v>186</v>
      </c>
      <c r="BW88" s="87">
        <f t="shared" si="82"/>
        <v>0</v>
      </c>
      <c r="BX88" s="87">
        <f t="shared" si="82"/>
        <v>5</v>
      </c>
      <c r="BY88" s="87">
        <f t="shared" si="82"/>
        <v>0</v>
      </c>
      <c r="BZ88" s="87">
        <f t="shared" si="82"/>
        <v>6</v>
      </c>
      <c r="CA88" s="87">
        <f t="shared" si="82"/>
        <v>869</v>
      </c>
      <c r="CB88" s="87">
        <f t="shared" si="82"/>
        <v>293</v>
      </c>
      <c r="CC88" s="87">
        <f t="shared" si="82"/>
        <v>1162</v>
      </c>
      <c r="CD88" s="87">
        <f t="shared" si="82"/>
        <v>139</v>
      </c>
      <c r="CE88" s="87">
        <f t="shared" si="82"/>
        <v>55</v>
      </c>
      <c r="CF88" s="87">
        <f t="shared" si="82"/>
        <v>105</v>
      </c>
      <c r="CG88" s="87">
        <f t="shared" si="82"/>
        <v>515</v>
      </c>
      <c r="CH88" s="87">
        <f t="shared" si="82"/>
        <v>29</v>
      </c>
      <c r="CI88" s="87">
        <f t="shared" si="82"/>
        <v>144</v>
      </c>
      <c r="CJ88" s="87">
        <f t="shared" si="82"/>
        <v>0</v>
      </c>
      <c r="CK88" s="87">
        <f t="shared" si="82"/>
        <v>11</v>
      </c>
      <c r="CL88" s="87">
        <f t="shared" si="82"/>
        <v>0</v>
      </c>
      <c r="CM88" s="87">
        <f t="shared" si="82"/>
        <v>5</v>
      </c>
      <c r="CN88" s="87">
        <f t="shared" si="82"/>
        <v>770</v>
      </c>
      <c r="CO88" s="87">
        <f t="shared" si="82"/>
        <v>233</v>
      </c>
      <c r="CP88" s="87">
        <f t="shared" si="82"/>
        <v>1003</v>
      </c>
      <c r="CQ88" s="87">
        <f t="shared" si="82"/>
        <v>103</v>
      </c>
      <c r="CR88" s="87">
        <f t="shared" si="82"/>
        <v>78</v>
      </c>
      <c r="CS88" s="87">
        <f t="shared" si="82"/>
        <v>102</v>
      </c>
      <c r="CT88" s="87">
        <f t="shared" si="82"/>
        <v>475</v>
      </c>
      <c r="CU88" s="87">
        <f t="shared" si="82"/>
        <v>26</v>
      </c>
      <c r="CV88" s="87">
        <f t="shared" si="82"/>
        <v>172</v>
      </c>
      <c r="CW88" s="87">
        <f t="shared" si="82"/>
        <v>0</v>
      </c>
      <c r="CX88" s="87">
        <f t="shared" si="82"/>
        <v>9</v>
      </c>
      <c r="CY88" s="87">
        <f t="shared" si="82"/>
        <v>0</v>
      </c>
      <c r="CZ88" s="87">
        <f t="shared" si="82"/>
        <v>3</v>
      </c>
      <c r="DA88" s="87">
        <f t="shared" si="82"/>
        <v>689</v>
      </c>
      <c r="DB88" s="87">
        <f t="shared" si="82"/>
        <v>279</v>
      </c>
      <c r="DC88" s="87">
        <f t="shared" si="82"/>
        <v>968</v>
      </c>
      <c r="DD88" s="118">
        <f>SUM(DD77:DD87)-DD86-DD80</f>
        <v>104</v>
      </c>
      <c r="DE88" s="118">
        <f t="shared" ref="DE88:EC88" si="83">SUM(DE77:DE87)-DE86-DE80</f>
        <v>42</v>
      </c>
      <c r="DF88" s="118">
        <f t="shared" si="83"/>
        <v>109</v>
      </c>
      <c r="DG88" s="118">
        <f t="shared" si="83"/>
        <v>472</v>
      </c>
      <c r="DH88" s="118">
        <f t="shared" si="83"/>
        <v>25</v>
      </c>
      <c r="DI88" s="118">
        <f t="shared" si="83"/>
        <v>169</v>
      </c>
      <c r="DJ88" s="118">
        <f t="shared" si="83"/>
        <v>0</v>
      </c>
      <c r="DK88" s="118">
        <f t="shared" si="83"/>
        <v>9</v>
      </c>
      <c r="DL88" s="118">
        <f t="shared" si="83"/>
        <v>3</v>
      </c>
      <c r="DM88" s="118">
        <f t="shared" si="83"/>
        <v>7</v>
      </c>
      <c r="DN88" s="118">
        <f t="shared" si="83"/>
        <v>694</v>
      </c>
      <c r="DO88" s="118">
        <f t="shared" si="83"/>
        <v>246</v>
      </c>
      <c r="DP88" s="118">
        <f t="shared" si="83"/>
        <v>940</v>
      </c>
      <c r="DQ88" s="118">
        <f t="shared" si="83"/>
        <v>130</v>
      </c>
      <c r="DR88" s="118">
        <f t="shared" si="83"/>
        <v>46</v>
      </c>
      <c r="DS88" s="118">
        <f t="shared" si="83"/>
        <v>104</v>
      </c>
      <c r="DT88" s="118">
        <f t="shared" si="83"/>
        <v>520</v>
      </c>
      <c r="DU88" s="118">
        <f t="shared" si="83"/>
        <v>29</v>
      </c>
      <c r="DV88" s="118">
        <f t="shared" si="83"/>
        <v>195</v>
      </c>
      <c r="DW88" s="118">
        <f t="shared" si="83"/>
        <v>1</v>
      </c>
      <c r="DX88" s="118">
        <f t="shared" si="83"/>
        <v>16</v>
      </c>
      <c r="DY88" s="118">
        <f t="shared" si="83"/>
        <v>0</v>
      </c>
      <c r="DZ88" s="118">
        <f t="shared" si="83"/>
        <v>7</v>
      </c>
      <c r="EA88" s="118">
        <f t="shared" si="83"/>
        <v>771</v>
      </c>
      <c r="EB88" s="118">
        <f t="shared" si="83"/>
        <v>277</v>
      </c>
      <c r="EC88" s="118">
        <f t="shared" si="83"/>
        <v>1048</v>
      </c>
    </row>
    <row r="89" spans="1:133" x14ac:dyDescent="0.25">
      <c r="A89" s="87" t="s">
        <v>85</v>
      </c>
      <c r="B89" s="87" t="s">
        <v>86</v>
      </c>
      <c r="C89" s="87" t="s">
        <v>86</v>
      </c>
      <c r="D89" s="87">
        <v>72</v>
      </c>
      <c r="E89" s="87">
        <v>79</v>
      </c>
      <c r="F89" s="87">
        <v>64</v>
      </c>
      <c r="G89" s="87">
        <v>353</v>
      </c>
      <c r="H89" s="87">
        <v>32</v>
      </c>
      <c r="I89" s="87">
        <v>164</v>
      </c>
      <c r="J89" s="87">
        <v>0</v>
      </c>
      <c r="K89" s="87">
        <v>3</v>
      </c>
      <c r="L89" s="87">
        <v>0</v>
      </c>
      <c r="M89" s="87">
        <v>0</v>
      </c>
      <c r="N89" s="87">
        <f>D89+F89+G89</f>
        <v>489</v>
      </c>
      <c r="O89" s="87">
        <f>E89+H89+I89</f>
        <v>275</v>
      </c>
      <c r="P89" s="87">
        <f>SUM(D89:I89)</f>
        <v>764</v>
      </c>
      <c r="Q89" s="87">
        <v>89</v>
      </c>
      <c r="R89" s="87">
        <v>78</v>
      </c>
      <c r="S89" s="87">
        <v>60</v>
      </c>
      <c r="T89" s="87">
        <v>337</v>
      </c>
      <c r="U89" s="87">
        <v>30</v>
      </c>
      <c r="V89" s="87">
        <v>155</v>
      </c>
      <c r="W89" s="87">
        <v>0</v>
      </c>
      <c r="X89" s="87">
        <v>10</v>
      </c>
      <c r="Y89" s="87">
        <v>0</v>
      </c>
      <c r="Z89" s="87">
        <v>5</v>
      </c>
      <c r="AA89" s="87">
        <f>Q89+S89+T89</f>
        <v>486</v>
      </c>
      <c r="AB89" s="87">
        <f>R89+U89+V89</f>
        <v>263</v>
      </c>
      <c r="AC89" s="87">
        <f>SUM(Q89:V89)</f>
        <v>749</v>
      </c>
      <c r="AD89" s="87">
        <v>54</v>
      </c>
      <c r="AE89" s="87">
        <v>62</v>
      </c>
      <c r="AF89" s="87">
        <v>54</v>
      </c>
      <c r="AG89" s="87">
        <v>336</v>
      </c>
      <c r="AH89" s="87">
        <v>30</v>
      </c>
      <c r="AI89" s="87">
        <v>113</v>
      </c>
      <c r="AJ89" s="87">
        <v>0</v>
      </c>
      <c r="AK89" s="87">
        <v>5</v>
      </c>
      <c r="AL89" s="87">
        <v>0</v>
      </c>
      <c r="AM89" s="87">
        <v>6</v>
      </c>
      <c r="AN89" s="87">
        <f>AD89+AF89+AG89</f>
        <v>444</v>
      </c>
      <c r="AO89" s="87">
        <f>AE89+AH89+AI89</f>
        <v>205</v>
      </c>
      <c r="AP89" s="87">
        <f>SUM(AD89:AI89)</f>
        <v>649</v>
      </c>
      <c r="AQ89" s="87">
        <v>50</v>
      </c>
      <c r="AR89" s="87">
        <v>41</v>
      </c>
      <c r="AS89" s="87">
        <v>58</v>
      </c>
      <c r="AT89" s="87">
        <v>323</v>
      </c>
      <c r="AU89" s="87">
        <v>20</v>
      </c>
      <c r="AV89" s="87">
        <v>109</v>
      </c>
      <c r="AW89" s="87">
        <v>0</v>
      </c>
      <c r="AX89" s="87">
        <v>3</v>
      </c>
      <c r="AY89" s="87">
        <v>0</v>
      </c>
      <c r="AZ89" s="87">
        <v>8</v>
      </c>
      <c r="BA89" s="87">
        <f>AQ89+AS89+AT89</f>
        <v>431</v>
      </c>
      <c r="BB89" s="87">
        <f>AR89+AU89+AV89</f>
        <v>170</v>
      </c>
      <c r="BC89" s="87">
        <f>SUM(AQ89:AV89)</f>
        <v>601</v>
      </c>
      <c r="BD89" s="87">
        <v>52</v>
      </c>
      <c r="BE89" s="87">
        <v>54</v>
      </c>
      <c r="BF89" s="87">
        <v>40</v>
      </c>
      <c r="BG89" s="87">
        <v>330</v>
      </c>
      <c r="BH89" s="87">
        <v>16</v>
      </c>
      <c r="BI89" s="87">
        <v>104</v>
      </c>
      <c r="BJ89" s="87">
        <v>0</v>
      </c>
      <c r="BK89" s="87">
        <v>11</v>
      </c>
      <c r="BL89" s="87">
        <v>0</v>
      </c>
      <c r="BM89" s="87">
        <v>2</v>
      </c>
      <c r="BN89" s="87">
        <f>BD89+BF89+BG89</f>
        <v>422</v>
      </c>
      <c r="BO89" s="87">
        <f>BE89+BH89+BI89</f>
        <v>174</v>
      </c>
      <c r="BP89" s="87">
        <f>SUM(BD89:BI89)</f>
        <v>596</v>
      </c>
      <c r="BQ89" s="87">
        <v>63</v>
      </c>
      <c r="BR89" s="87">
        <v>27</v>
      </c>
      <c r="BS89" s="87">
        <v>38</v>
      </c>
      <c r="BT89" s="87">
        <v>318</v>
      </c>
      <c r="BU89" s="87">
        <v>11</v>
      </c>
      <c r="BV89" s="87">
        <v>97</v>
      </c>
      <c r="BW89" s="87">
        <v>0</v>
      </c>
      <c r="BX89" s="87">
        <v>5</v>
      </c>
      <c r="BY89" s="87">
        <v>0</v>
      </c>
      <c r="BZ89" s="87">
        <v>11</v>
      </c>
      <c r="CA89" s="87">
        <v>424</v>
      </c>
      <c r="CB89" s="87">
        <v>146</v>
      </c>
      <c r="CC89" s="87">
        <v>570</v>
      </c>
      <c r="CD89" s="87">
        <v>55</v>
      </c>
      <c r="CE89" s="87">
        <v>26</v>
      </c>
      <c r="CF89" s="87">
        <v>34</v>
      </c>
      <c r="CG89" s="87">
        <v>294</v>
      </c>
      <c r="CH89" s="87">
        <v>10</v>
      </c>
      <c r="CI89" s="87">
        <v>85</v>
      </c>
      <c r="CJ89" s="87">
        <v>0</v>
      </c>
      <c r="CK89" s="87">
        <v>1</v>
      </c>
      <c r="CL89" s="87">
        <v>0</v>
      </c>
      <c r="CM89" s="87">
        <v>2</v>
      </c>
      <c r="CN89" s="87">
        <v>384</v>
      </c>
      <c r="CO89" s="87">
        <v>123</v>
      </c>
      <c r="CP89" s="87">
        <v>507</v>
      </c>
      <c r="CQ89" s="87">
        <v>76</v>
      </c>
      <c r="CR89" s="87">
        <v>18</v>
      </c>
      <c r="CS89" s="87">
        <v>38</v>
      </c>
      <c r="CT89" s="87">
        <v>323</v>
      </c>
      <c r="CU89" s="87">
        <v>8</v>
      </c>
      <c r="CV89" s="87">
        <v>118</v>
      </c>
      <c r="CX89" s="87">
        <v>1</v>
      </c>
      <c r="CZ89" s="87">
        <v>3</v>
      </c>
      <c r="DA89" s="87">
        <v>438</v>
      </c>
      <c r="DB89" s="87">
        <v>147</v>
      </c>
      <c r="DC89" s="87">
        <v>585</v>
      </c>
      <c r="DD89" s="118">
        <v>98</v>
      </c>
      <c r="DE89" s="118">
        <v>26</v>
      </c>
      <c r="DF89" s="118">
        <v>38</v>
      </c>
      <c r="DG89" s="118">
        <v>364</v>
      </c>
      <c r="DH89" s="118">
        <v>10</v>
      </c>
      <c r="DI89" s="118">
        <v>102</v>
      </c>
      <c r="DJ89" s="118">
        <v>0</v>
      </c>
      <c r="DK89" s="118">
        <v>0</v>
      </c>
      <c r="DL89" s="118">
        <v>0</v>
      </c>
      <c r="DM89" s="118">
        <v>8</v>
      </c>
      <c r="DN89" s="119">
        <v>500</v>
      </c>
      <c r="DO89" s="87">
        <v>146</v>
      </c>
      <c r="DP89" s="87">
        <v>646</v>
      </c>
      <c r="DQ89" s="87">
        <v>109</v>
      </c>
      <c r="DR89" s="87">
        <v>27</v>
      </c>
      <c r="DS89" s="87">
        <v>63</v>
      </c>
      <c r="DT89" s="87">
        <v>405</v>
      </c>
      <c r="DU89" s="87">
        <v>6</v>
      </c>
      <c r="DV89" s="87">
        <v>108</v>
      </c>
      <c r="DW89" s="87">
        <v>0</v>
      </c>
      <c r="DX89" s="87">
        <v>1</v>
      </c>
      <c r="DY89" s="87">
        <v>0</v>
      </c>
      <c r="DZ89" s="87">
        <v>1</v>
      </c>
      <c r="EA89" s="87">
        <v>578</v>
      </c>
      <c r="EB89" s="87">
        <v>142</v>
      </c>
      <c r="EC89" s="87">
        <v>720</v>
      </c>
    </row>
    <row r="90" spans="1:133" x14ac:dyDescent="0.25">
      <c r="A90" s="87" t="s">
        <v>87</v>
      </c>
      <c r="B90" s="87" t="s">
        <v>8</v>
      </c>
      <c r="C90" s="87" t="s">
        <v>8</v>
      </c>
      <c r="D90" s="87">
        <v>66</v>
      </c>
      <c r="E90" s="87">
        <v>15</v>
      </c>
      <c r="F90" s="87">
        <v>144</v>
      </c>
      <c r="G90" s="87">
        <v>102</v>
      </c>
      <c r="H90" s="87">
        <v>13</v>
      </c>
      <c r="I90" s="87">
        <v>13</v>
      </c>
      <c r="J90" s="87">
        <v>0</v>
      </c>
      <c r="K90" s="87">
        <v>0</v>
      </c>
      <c r="L90" s="87">
        <v>0</v>
      </c>
      <c r="M90" s="87">
        <v>0</v>
      </c>
      <c r="N90" s="87">
        <f>D90+F90+G90</f>
        <v>312</v>
      </c>
      <c r="O90" s="87">
        <f>E90+H90+I90</f>
        <v>41</v>
      </c>
      <c r="P90" s="87">
        <f>SUM(D90:I90)</f>
        <v>353</v>
      </c>
      <c r="Q90" s="87">
        <v>83</v>
      </c>
      <c r="R90" s="87">
        <v>14</v>
      </c>
      <c r="S90" s="87">
        <v>102</v>
      </c>
      <c r="T90" s="87">
        <v>82</v>
      </c>
      <c r="U90" s="87">
        <v>16</v>
      </c>
      <c r="V90" s="87">
        <v>11</v>
      </c>
      <c r="W90" s="87">
        <v>0</v>
      </c>
      <c r="X90" s="87">
        <v>0</v>
      </c>
      <c r="Y90" s="87">
        <v>0</v>
      </c>
      <c r="Z90" s="87">
        <v>0</v>
      </c>
      <c r="AA90" s="87">
        <f>Q90+S90+T90</f>
        <v>267</v>
      </c>
      <c r="AB90" s="87">
        <f>R90+U90+V90</f>
        <v>41</v>
      </c>
      <c r="AC90" s="87">
        <f>SUM(Q90:V90)</f>
        <v>308</v>
      </c>
      <c r="AD90" s="87">
        <v>51</v>
      </c>
      <c r="AE90" s="87">
        <v>9</v>
      </c>
      <c r="AF90" s="87">
        <v>103</v>
      </c>
      <c r="AG90" s="87">
        <v>64</v>
      </c>
      <c r="AH90" s="87">
        <v>7</v>
      </c>
      <c r="AI90" s="87">
        <v>1</v>
      </c>
      <c r="AJ90" s="87">
        <v>0</v>
      </c>
      <c r="AK90" s="87">
        <v>0</v>
      </c>
      <c r="AL90" s="87">
        <v>0</v>
      </c>
      <c r="AM90" s="87">
        <v>0</v>
      </c>
      <c r="AN90" s="87">
        <f>AD90+AF90+AG90</f>
        <v>218</v>
      </c>
      <c r="AO90" s="87">
        <f>AE90+AH90+AI90</f>
        <v>17</v>
      </c>
      <c r="AP90" s="87">
        <f>SUM(AD90:AI90)</f>
        <v>235</v>
      </c>
      <c r="AQ90" s="87">
        <v>60</v>
      </c>
      <c r="AR90" s="87">
        <v>6</v>
      </c>
      <c r="AS90" s="87">
        <v>111</v>
      </c>
      <c r="AT90" s="87">
        <v>90</v>
      </c>
      <c r="AU90" s="87">
        <v>8</v>
      </c>
      <c r="AV90" s="87">
        <v>3</v>
      </c>
      <c r="AW90" s="87">
        <v>0</v>
      </c>
      <c r="AX90" s="87">
        <v>0</v>
      </c>
      <c r="AY90" s="87">
        <v>0</v>
      </c>
      <c r="AZ90" s="87">
        <v>0</v>
      </c>
      <c r="BA90" s="87">
        <f>AQ90+AS90+AT90</f>
        <v>261</v>
      </c>
      <c r="BB90" s="87">
        <f>AR90+AU90+AV90</f>
        <v>17</v>
      </c>
      <c r="BC90" s="87">
        <f>SUM(AQ90:AV90)</f>
        <v>278</v>
      </c>
      <c r="BD90" s="87">
        <v>71</v>
      </c>
      <c r="BE90" s="87">
        <v>8</v>
      </c>
      <c r="BF90" s="87">
        <v>125</v>
      </c>
      <c r="BG90" s="87">
        <v>93</v>
      </c>
      <c r="BH90" s="87">
        <v>9</v>
      </c>
      <c r="BI90" s="87">
        <v>7</v>
      </c>
      <c r="BJ90" s="87">
        <v>0</v>
      </c>
      <c r="BK90" s="87">
        <v>0</v>
      </c>
      <c r="BL90" s="87">
        <v>0</v>
      </c>
      <c r="BM90" s="87">
        <v>0</v>
      </c>
      <c r="BN90" s="87">
        <f>BD90+BF90+BG90</f>
        <v>289</v>
      </c>
      <c r="BO90" s="87">
        <f>BE90+BH90+BI90</f>
        <v>24</v>
      </c>
      <c r="BP90" s="87">
        <f>SUM(BD90:BI90)</f>
        <v>313</v>
      </c>
      <c r="BQ90" s="87">
        <v>103</v>
      </c>
      <c r="BR90" s="87">
        <v>4</v>
      </c>
      <c r="BS90" s="87">
        <v>121</v>
      </c>
      <c r="BT90" s="87">
        <v>109</v>
      </c>
      <c r="BU90" s="87">
        <v>4</v>
      </c>
      <c r="BV90" s="87">
        <v>6</v>
      </c>
      <c r="BW90" s="87">
        <v>0</v>
      </c>
      <c r="BX90" s="87">
        <v>0</v>
      </c>
      <c r="BY90" s="87">
        <v>0</v>
      </c>
      <c r="BZ90" s="87">
        <v>0</v>
      </c>
      <c r="CA90" s="87">
        <v>333</v>
      </c>
      <c r="CB90" s="87">
        <v>14</v>
      </c>
      <c r="CC90" s="87">
        <v>347</v>
      </c>
      <c r="CD90" s="87">
        <v>75</v>
      </c>
      <c r="CE90" s="87">
        <v>5</v>
      </c>
      <c r="CF90" s="87">
        <v>107</v>
      </c>
      <c r="CG90" s="87">
        <v>90</v>
      </c>
      <c r="CH90" s="87">
        <v>5</v>
      </c>
      <c r="CI90" s="87">
        <v>2</v>
      </c>
      <c r="CJ90" s="87">
        <v>0</v>
      </c>
      <c r="CK90" s="87">
        <v>0</v>
      </c>
      <c r="CL90" s="87">
        <v>0</v>
      </c>
      <c r="CM90" s="87">
        <v>0</v>
      </c>
      <c r="CN90" s="87">
        <v>272</v>
      </c>
      <c r="CO90" s="87">
        <v>12</v>
      </c>
      <c r="CP90" s="87">
        <v>284</v>
      </c>
      <c r="CQ90" s="87">
        <v>50</v>
      </c>
      <c r="CR90" s="87">
        <v>7</v>
      </c>
      <c r="CS90" s="87">
        <v>98</v>
      </c>
      <c r="CT90" s="87">
        <v>63</v>
      </c>
      <c r="CU90" s="87">
        <v>7</v>
      </c>
      <c r="CV90" s="87">
        <v>2</v>
      </c>
      <c r="CX90" s="87">
        <v>0</v>
      </c>
      <c r="CZ90" s="87">
        <v>0</v>
      </c>
      <c r="DA90" s="87">
        <v>211</v>
      </c>
      <c r="DB90" s="87">
        <v>16</v>
      </c>
      <c r="DC90" s="87">
        <v>227</v>
      </c>
      <c r="DD90" s="118">
        <v>43</v>
      </c>
      <c r="DE90" s="118">
        <v>2</v>
      </c>
      <c r="DF90" s="118">
        <v>77</v>
      </c>
      <c r="DG90" s="118">
        <v>69</v>
      </c>
      <c r="DH90" s="118">
        <v>4</v>
      </c>
      <c r="DI90" s="118">
        <v>0</v>
      </c>
      <c r="DJ90" s="118">
        <v>0</v>
      </c>
      <c r="DK90" s="118">
        <v>0</v>
      </c>
      <c r="DL90" s="118">
        <v>0</v>
      </c>
      <c r="DM90" s="118">
        <v>0</v>
      </c>
      <c r="DN90" s="119">
        <v>189</v>
      </c>
      <c r="DO90" s="87">
        <v>6</v>
      </c>
      <c r="DP90" s="87">
        <v>195</v>
      </c>
      <c r="DQ90" s="87">
        <v>39</v>
      </c>
      <c r="DR90" s="87">
        <v>3</v>
      </c>
      <c r="DS90" s="87">
        <v>86</v>
      </c>
      <c r="DT90" s="87">
        <v>57</v>
      </c>
      <c r="DU90" s="87">
        <v>2</v>
      </c>
      <c r="DV90" s="87">
        <v>2</v>
      </c>
      <c r="DW90" s="87">
        <v>0</v>
      </c>
      <c r="DX90" s="87">
        <v>0</v>
      </c>
      <c r="DY90" s="87">
        <v>0</v>
      </c>
      <c r="DZ90" s="87">
        <v>0</v>
      </c>
      <c r="EA90" s="87">
        <v>182</v>
      </c>
      <c r="EB90" s="87">
        <v>7</v>
      </c>
      <c r="EC90" s="87">
        <v>189</v>
      </c>
    </row>
    <row r="91" spans="1:133" x14ac:dyDescent="0.25">
      <c r="B91" s="87" t="s">
        <v>86</v>
      </c>
      <c r="C91" s="87" t="s">
        <v>86</v>
      </c>
      <c r="D91" s="87">
        <v>105</v>
      </c>
      <c r="E91" s="87">
        <v>5</v>
      </c>
      <c r="F91" s="87">
        <v>30</v>
      </c>
      <c r="G91" s="87">
        <v>64</v>
      </c>
      <c r="H91" s="87">
        <v>1</v>
      </c>
      <c r="I91" s="87">
        <v>3</v>
      </c>
      <c r="J91" s="87">
        <v>0</v>
      </c>
      <c r="K91" s="87">
        <v>0</v>
      </c>
      <c r="L91" s="87">
        <v>0</v>
      </c>
      <c r="M91" s="87">
        <v>0</v>
      </c>
      <c r="N91" s="87">
        <f>D91+F91+G91</f>
        <v>199</v>
      </c>
      <c r="O91" s="87">
        <f>E91+H91+I91</f>
        <v>9</v>
      </c>
      <c r="P91" s="87">
        <f>SUM(D91:I91)</f>
        <v>208</v>
      </c>
      <c r="Q91" s="87">
        <v>74</v>
      </c>
      <c r="R91" s="87">
        <v>4</v>
      </c>
      <c r="S91" s="87">
        <v>40</v>
      </c>
      <c r="T91" s="87">
        <v>65</v>
      </c>
      <c r="U91" s="87">
        <v>3</v>
      </c>
      <c r="V91" s="87">
        <v>2</v>
      </c>
      <c r="W91" s="87">
        <v>0</v>
      </c>
      <c r="X91" s="87">
        <v>0</v>
      </c>
      <c r="Y91" s="87">
        <v>0</v>
      </c>
      <c r="Z91" s="87">
        <v>0</v>
      </c>
      <c r="AA91" s="87">
        <f>Q91+S91+T91</f>
        <v>179</v>
      </c>
      <c r="AB91" s="87">
        <f>R91+U91+V91</f>
        <v>9</v>
      </c>
      <c r="AC91" s="87">
        <f>SUM(Q91:V91)</f>
        <v>188</v>
      </c>
      <c r="AD91" s="87">
        <v>79</v>
      </c>
      <c r="AE91" s="87">
        <v>1</v>
      </c>
      <c r="AF91" s="87">
        <v>55</v>
      </c>
      <c r="AG91" s="87">
        <v>57</v>
      </c>
      <c r="AH91" s="87">
        <v>0</v>
      </c>
      <c r="AI91" s="87">
        <v>1</v>
      </c>
      <c r="AJ91" s="87">
        <v>0</v>
      </c>
      <c r="AK91" s="87">
        <v>0</v>
      </c>
      <c r="AL91" s="87">
        <v>0</v>
      </c>
      <c r="AM91" s="87">
        <v>0</v>
      </c>
      <c r="AN91" s="87">
        <f>AD91+AF91+AG91</f>
        <v>191</v>
      </c>
      <c r="AO91" s="87">
        <f>AE91+AH91+AI91</f>
        <v>2</v>
      </c>
      <c r="AP91" s="87">
        <f>SUM(AD91:AI91)</f>
        <v>193</v>
      </c>
      <c r="AQ91" s="87">
        <v>67</v>
      </c>
      <c r="AR91" s="87">
        <v>0</v>
      </c>
      <c r="AS91" s="87">
        <v>48</v>
      </c>
      <c r="AT91" s="87">
        <v>50</v>
      </c>
      <c r="AU91" s="87">
        <v>1</v>
      </c>
      <c r="AV91" s="87">
        <v>0</v>
      </c>
      <c r="AW91" s="87">
        <v>0</v>
      </c>
      <c r="AX91" s="87">
        <v>0</v>
      </c>
      <c r="AY91" s="87">
        <v>0</v>
      </c>
      <c r="AZ91" s="87">
        <v>0</v>
      </c>
      <c r="BA91" s="87">
        <f>AQ91+AS91+AT91</f>
        <v>165</v>
      </c>
      <c r="BB91" s="87">
        <f>AR91+AU91+AV91</f>
        <v>1</v>
      </c>
      <c r="BC91" s="87">
        <f>SUM(AQ91:AV91)</f>
        <v>166</v>
      </c>
      <c r="BD91" s="87">
        <v>61</v>
      </c>
      <c r="BE91" s="87">
        <v>1</v>
      </c>
      <c r="BF91" s="87">
        <v>32</v>
      </c>
      <c r="BG91" s="87">
        <v>63</v>
      </c>
      <c r="BH91" s="87">
        <v>1</v>
      </c>
      <c r="BI91" s="87">
        <v>1</v>
      </c>
      <c r="BJ91" s="87">
        <v>0</v>
      </c>
      <c r="BK91" s="87">
        <v>0</v>
      </c>
      <c r="BL91" s="87">
        <v>0</v>
      </c>
      <c r="BM91" s="87">
        <v>0</v>
      </c>
      <c r="BN91" s="87">
        <f>BD91+BF91+BG91</f>
        <v>156</v>
      </c>
      <c r="BO91" s="87">
        <f>BE91+BH91+BI91</f>
        <v>3</v>
      </c>
      <c r="BP91" s="87">
        <f>SUM(BD91:BI91)</f>
        <v>159</v>
      </c>
      <c r="BQ91" s="87">
        <v>54</v>
      </c>
      <c r="BR91" s="87">
        <v>2</v>
      </c>
      <c r="BS91" s="87">
        <v>17</v>
      </c>
      <c r="BT91" s="87">
        <v>52</v>
      </c>
      <c r="BU91" s="87">
        <v>1</v>
      </c>
      <c r="BV91" s="87">
        <v>2</v>
      </c>
      <c r="BW91" s="87">
        <v>0</v>
      </c>
      <c r="BX91" s="87">
        <v>0</v>
      </c>
      <c r="BY91" s="87">
        <v>0</v>
      </c>
      <c r="BZ91" s="87">
        <v>0</v>
      </c>
      <c r="CA91" s="87">
        <v>123</v>
      </c>
      <c r="CB91" s="87">
        <v>5</v>
      </c>
      <c r="CC91" s="87">
        <v>128</v>
      </c>
      <c r="CD91" s="87">
        <v>49</v>
      </c>
      <c r="CE91" s="87">
        <v>1</v>
      </c>
      <c r="CF91" s="87">
        <v>10</v>
      </c>
      <c r="CG91" s="87">
        <v>37</v>
      </c>
      <c r="CH91" s="87">
        <v>1</v>
      </c>
      <c r="CI91" s="87">
        <v>4</v>
      </c>
      <c r="CJ91" s="87">
        <v>0</v>
      </c>
      <c r="CK91" s="87">
        <v>0</v>
      </c>
      <c r="CL91" s="87">
        <v>0</v>
      </c>
      <c r="CM91" s="87">
        <v>0</v>
      </c>
      <c r="CN91" s="87">
        <v>96</v>
      </c>
      <c r="CO91" s="87">
        <v>6</v>
      </c>
      <c r="CP91" s="87">
        <v>102</v>
      </c>
      <c r="CQ91" s="87">
        <v>9</v>
      </c>
      <c r="CR91" s="87">
        <v>1</v>
      </c>
      <c r="CS91" s="87">
        <v>4</v>
      </c>
      <c r="CT91" s="87">
        <v>6</v>
      </c>
      <c r="CU91" s="87">
        <v>1</v>
      </c>
      <c r="CV91" s="87">
        <v>2</v>
      </c>
      <c r="CX91" s="87">
        <v>0</v>
      </c>
      <c r="CZ91" s="87">
        <v>0</v>
      </c>
      <c r="DA91" s="87">
        <v>19</v>
      </c>
      <c r="DB91" s="87">
        <v>4</v>
      </c>
      <c r="DC91" s="87">
        <v>23</v>
      </c>
      <c r="DD91" s="118">
        <v>2</v>
      </c>
      <c r="DE91" s="118">
        <v>0</v>
      </c>
      <c r="DF91" s="118">
        <v>0</v>
      </c>
      <c r="DG91" s="118">
        <v>1</v>
      </c>
      <c r="DH91" s="118">
        <v>0</v>
      </c>
      <c r="DI91" s="118">
        <v>1</v>
      </c>
      <c r="DJ91" s="118">
        <v>0</v>
      </c>
      <c r="DK91" s="118">
        <v>0</v>
      </c>
      <c r="DL91" s="118">
        <v>0</v>
      </c>
      <c r="DM91" s="118">
        <v>0</v>
      </c>
      <c r="DN91" s="119">
        <v>3</v>
      </c>
      <c r="DO91" s="87">
        <v>1</v>
      </c>
      <c r="DP91" s="87">
        <v>4</v>
      </c>
    </row>
    <row r="92" spans="1:133" x14ac:dyDescent="0.25">
      <c r="B92" s="87" t="s">
        <v>88</v>
      </c>
      <c r="C92" s="87" t="s">
        <v>89</v>
      </c>
      <c r="D92" s="87">
        <v>1</v>
      </c>
      <c r="E92" s="87">
        <v>13</v>
      </c>
      <c r="F92" s="87">
        <v>4</v>
      </c>
      <c r="G92" s="87">
        <v>14</v>
      </c>
      <c r="H92" s="87">
        <v>11</v>
      </c>
      <c r="I92" s="87">
        <v>33</v>
      </c>
      <c r="J92" s="87">
        <v>0</v>
      </c>
      <c r="K92" s="87">
        <v>1</v>
      </c>
      <c r="L92" s="87">
        <v>0</v>
      </c>
      <c r="M92" s="87">
        <v>1</v>
      </c>
      <c r="N92" s="87">
        <f>D92+F92+G92</f>
        <v>19</v>
      </c>
      <c r="O92" s="87">
        <f>E92+H92+I92</f>
        <v>57</v>
      </c>
      <c r="P92" s="87">
        <f>SUM(D92:I92)</f>
        <v>76</v>
      </c>
      <c r="Q92" s="87">
        <v>5</v>
      </c>
      <c r="R92" s="87">
        <v>9</v>
      </c>
      <c r="S92" s="87">
        <v>9</v>
      </c>
      <c r="T92" s="87">
        <v>18</v>
      </c>
      <c r="U92" s="87">
        <v>11</v>
      </c>
      <c r="V92" s="87">
        <v>33</v>
      </c>
      <c r="W92" s="87">
        <v>0</v>
      </c>
      <c r="X92" s="87">
        <v>7</v>
      </c>
      <c r="Y92" s="87">
        <v>0</v>
      </c>
      <c r="Z92" s="87">
        <v>2</v>
      </c>
      <c r="AA92" s="87">
        <f>Q92+S92+T92</f>
        <v>32</v>
      </c>
      <c r="AB92" s="87">
        <f>R92+U92+V92</f>
        <v>53</v>
      </c>
      <c r="AC92" s="87">
        <f>SUM(Q92:V92)</f>
        <v>85</v>
      </c>
      <c r="AD92" s="87">
        <v>9</v>
      </c>
      <c r="AE92" s="87">
        <v>12</v>
      </c>
      <c r="AF92" s="87">
        <v>7</v>
      </c>
      <c r="AG92" s="87">
        <v>23</v>
      </c>
      <c r="AH92" s="87">
        <v>7</v>
      </c>
      <c r="AI92" s="87">
        <v>46</v>
      </c>
      <c r="AJ92" s="87">
        <v>0</v>
      </c>
      <c r="AK92" s="87">
        <v>5</v>
      </c>
      <c r="AL92" s="87">
        <v>0</v>
      </c>
      <c r="AM92" s="87">
        <v>2</v>
      </c>
      <c r="AN92" s="87">
        <f>AD92+AF92+AG92</f>
        <v>39</v>
      </c>
      <c r="AO92" s="87">
        <f>AE92+AH92+AI92</f>
        <v>65</v>
      </c>
      <c r="AP92" s="87">
        <f>SUM(AD92:AI92)</f>
        <v>104</v>
      </c>
      <c r="AQ92" s="87">
        <v>12</v>
      </c>
      <c r="AR92" s="87">
        <v>14</v>
      </c>
      <c r="AS92" s="87">
        <v>5</v>
      </c>
      <c r="AT92" s="87">
        <v>26</v>
      </c>
      <c r="AU92" s="87">
        <v>3</v>
      </c>
      <c r="AV92" s="87">
        <v>42</v>
      </c>
      <c r="AW92" s="87">
        <v>0</v>
      </c>
      <c r="AX92" s="87">
        <v>7</v>
      </c>
      <c r="AY92" s="87">
        <v>0</v>
      </c>
      <c r="AZ92" s="87">
        <v>6</v>
      </c>
      <c r="BA92" s="87">
        <f>AQ92+AS92+AT92</f>
        <v>43</v>
      </c>
      <c r="BB92" s="87">
        <f>AR92+AU92+AV92</f>
        <v>59</v>
      </c>
      <c r="BC92" s="87">
        <f>SUM(AQ92:AV92)</f>
        <v>102</v>
      </c>
      <c r="BD92" s="87">
        <v>8</v>
      </c>
      <c r="BE92" s="87">
        <v>19</v>
      </c>
      <c r="BF92" s="87">
        <v>7</v>
      </c>
      <c r="BG92" s="87">
        <v>44</v>
      </c>
      <c r="BH92" s="87">
        <v>5</v>
      </c>
      <c r="BI92" s="87">
        <v>42</v>
      </c>
      <c r="BJ92" s="87">
        <v>0</v>
      </c>
      <c r="BK92" s="87">
        <v>3</v>
      </c>
      <c r="BL92" s="87">
        <v>0</v>
      </c>
      <c r="BM92" s="87">
        <v>6</v>
      </c>
      <c r="BN92" s="87">
        <f>BD92+BF92+BG92</f>
        <v>59</v>
      </c>
      <c r="BO92" s="87">
        <f>BE92+BH92+BI92</f>
        <v>66</v>
      </c>
      <c r="BP92" s="87">
        <f>SUM(BD92:BI92)</f>
        <v>125</v>
      </c>
      <c r="BQ92" s="87">
        <v>16</v>
      </c>
      <c r="BR92" s="87">
        <v>19</v>
      </c>
      <c r="BS92" s="87">
        <v>8</v>
      </c>
      <c r="BT92" s="87">
        <v>28</v>
      </c>
      <c r="BU92" s="87">
        <v>1</v>
      </c>
      <c r="BV92" s="87">
        <v>52</v>
      </c>
      <c r="BW92" s="87">
        <v>0</v>
      </c>
      <c r="BX92" s="87">
        <v>0</v>
      </c>
      <c r="BY92" s="87">
        <v>0</v>
      </c>
      <c r="BZ92" s="87">
        <v>7</v>
      </c>
      <c r="CA92" s="87">
        <v>52</v>
      </c>
      <c r="CB92" s="87">
        <v>79</v>
      </c>
      <c r="CC92" s="87">
        <v>131</v>
      </c>
      <c r="CD92" s="87">
        <v>6</v>
      </c>
      <c r="CE92" s="87">
        <v>17</v>
      </c>
      <c r="CF92" s="87">
        <v>4</v>
      </c>
      <c r="CG92" s="87">
        <v>23</v>
      </c>
      <c r="CH92" s="87">
        <v>5</v>
      </c>
      <c r="CI92" s="87">
        <v>30</v>
      </c>
      <c r="CJ92" s="87">
        <v>0</v>
      </c>
      <c r="CK92" s="87">
        <v>4</v>
      </c>
      <c r="CL92" s="87">
        <v>0</v>
      </c>
      <c r="CM92" s="87">
        <v>10</v>
      </c>
      <c r="CN92" s="87">
        <v>37</v>
      </c>
      <c r="CO92" s="87">
        <v>62</v>
      </c>
      <c r="CP92" s="87">
        <v>99</v>
      </c>
      <c r="CQ92" s="87">
        <v>10</v>
      </c>
      <c r="CR92" s="87">
        <v>16</v>
      </c>
      <c r="CS92" s="87">
        <v>5</v>
      </c>
      <c r="CT92" s="87">
        <v>25</v>
      </c>
      <c r="CU92" s="87">
        <v>2</v>
      </c>
      <c r="CV92" s="87">
        <v>42</v>
      </c>
      <c r="CX92" s="87">
        <v>4</v>
      </c>
      <c r="CZ92" s="87">
        <v>8</v>
      </c>
      <c r="DA92" s="87">
        <v>44</v>
      </c>
      <c r="DB92" s="87">
        <v>68</v>
      </c>
      <c r="DC92" s="87">
        <v>112</v>
      </c>
      <c r="DD92" s="118">
        <v>8</v>
      </c>
      <c r="DE92" s="118">
        <v>14</v>
      </c>
      <c r="DF92" s="118">
        <v>7</v>
      </c>
      <c r="DG92" s="118">
        <v>33</v>
      </c>
      <c r="DH92" s="118">
        <v>14</v>
      </c>
      <c r="DI92" s="118">
        <v>51</v>
      </c>
      <c r="DJ92" s="118">
        <v>0</v>
      </c>
      <c r="DK92" s="118">
        <v>5</v>
      </c>
      <c r="DL92" s="118">
        <v>0</v>
      </c>
      <c r="DM92" s="118">
        <v>18</v>
      </c>
      <c r="DN92" s="119">
        <v>53</v>
      </c>
      <c r="DO92" s="87">
        <v>97</v>
      </c>
      <c r="DP92" s="87">
        <v>150</v>
      </c>
      <c r="DQ92" s="87">
        <v>4</v>
      </c>
      <c r="DR92" s="87">
        <v>20</v>
      </c>
      <c r="DS92" s="87">
        <v>3</v>
      </c>
      <c r="DT92" s="87">
        <v>30</v>
      </c>
      <c r="DU92" s="87">
        <v>4</v>
      </c>
      <c r="DV92" s="87">
        <v>43</v>
      </c>
      <c r="DW92" s="87">
        <v>0</v>
      </c>
      <c r="DX92" s="87">
        <v>4</v>
      </c>
      <c r="DY92" s="87">
        <v>0</v>
      </c>
      <c r="DZ92" s="87">
        <v>14</v>
      </c>
      <c r="EA92" s="87">
        <v>41</v>
      </c>
      <c r="EB92" s="87">
        <v>81</v>
      </c>
      <c r="EC92" s="87">
        <v>122</v>
      </c>
    </row>
    <row r="93" spans="1:133" x14ac:dyDescent="0.25">
      <c r="A93" s="87" t="s">
        <v>7</v>
      </c>
      <c r="B93" s="87" t="s">
        <v>8</v>
      </c>
      <c r="C93" s="87" t="s">
        <v>8</v>
      </c>
      <c r="D93" s="87">
        <v>0</v>
      </c>
      <c r="E93" s="87">
        <v>1</v>
      </c>
      <c r="F93" s="87">
        <v>0</v>
      </c>
      <c r="G93" s="87">
        <v>0</v>
      </c>
      <c r="H93" s="87">
        <v>1</v>
      </c>
      <c r="I93" s="87">
        <v>0</v>
      </c>
      <c r="J93" s="87">
        <v>0</v>
      </c>
      <c r="K93" s="87">
        <v>0</v>
      </c>
      <c r="L93" s="87">
        <v>0</v>
      </c>
      <c r="M93" s="87">
        <v>0</v>
      </c>
      <c r="N93" s="87">
        <f>D93+F93+G93</f>
        <v>0</v>
      </c>
      <c r="O93" s="87">
        <f>E93+H93+I93</f>
        <v>2</v>
      </c>
      <c r="P93" s="87">
        <f>SUM(D93:I93)</f>
        <v>2</v>
      </c>
      <c r="Q93" s="87">
        <v>0</v>
      </c>
      <c r="R93" s="87">
        <v>0</v>
      </c>
      <c r="S93" s="87">
        <v>0</v>
      </c>
      <c r="T93" s="87">
        <v>0</v>
      </c>
      <c r="U93" s="87">
        <v>0</v>
      </c>
      <c r="V93" s="87">
        <v>0</v>
      </c>
      <c r="W93" s="87">
        <v>0</v>
      </c>
      <c r="X93" s="87">
        <v>0</v>
      </c>
      <c r="Y93" s="87">
        <v>0</v>
      </c>
      <c r="Z93" s="87">
        <v>0</v>
      </c>
      <c r="AA93" s="87">
        <f>Q93+S93+T93</f>
        <v>0</v>
      </c>
      <c r="AB93" s="87">
        <f>R93+U93+V93</f>
        <v>0</v>
      </c>
      <c r="AC93" s="87">
        <f>SUM(Q93:V93)</f>
        <v>0</v>
      </c>
      <c r="AD93" s="87">
        <v>0</v>
      </c>
      <c r="AE93" s="87">
        <v>0</v>
      </c>
      <c r="AF93" s="87">
        <v>0</v>
      </c>
      <c r="AG93" s="87">
        <v>0</v>
      </c>
      <c r="AH93" s="87">
        <v>0</v>
      </c>
      <c r="AI93" s="87">
        <v>0</v>
      </c>
      <c r="AJ93" s="87">
        <v>0</v>
      </c>
      <c r="AK93" s="87">
        <v>0</v>
      </c>
      <c r="AL93" s="87">
        <v>0</v>
      </c>
      <c r="AM93" s="87">
        <v>0</v>
      </c>
      <c r="AN93" s="87">
        <f>AD93+AF93+AG93</f>
        <v>0</v>
      </c>
      <c r="AO93" s="87">
        <f>AE93+AH93+AI93</f>
        <v>0</v>
      </c>
      <c r="AP93" s="87">
        <f>SUM(AD93:AI93)</f>
        <v>0</v>
      </c>
      <c r="AQ93" s="87">
        <v>0</v>
      </c>
      <c r="AR93" s="87">
        <v>1</v>
      </c>
      <c r="AS93" s="87">
        <v>0</v>
      </c>
      <c r="AT93" s="87">
        <v>0</v>
      </c>
      <c r="AU93" s="87">
        <v>0</v>
      </c>
      <c r="AV93" s="87">
        <v>0</v>
      </c>
      <c r="AW93" s="87">
        <v>0</v>
      </c>
      <c r="AX93" s="87">
        <v>0</v>
      </c>
      <c r="AY93" s="87">
        <v>0</v>
      </c>
      <c r="AZ93" s="87">
        <v>0</v>
      </c>
      <c r="BA93" s="87">
        <f>AQ93+AS93+AT93</f>
        <v>0</v>
      </c>
      <c r="BB93" s="87">
        <f>AR93+AU93+AV93</f>
        <v>1</v>
      </c>
      <c r="BC93" s="87">
        <f>SUM(AQ93:AV93)</f>
        <v>1</v>
      </c>
      <c r="BD93" s="87">
        <v>0</v>
      </c>
      <c r="BE93" s="87">
        <v>0</v>
      </c>
      <c r="BF93" s="87">
        <v>0</v>
      </c>
      <c r="BG93" s="87">
        <v>0</v>
      </c>
      <c r="BH93" s="87">
        <v>0</v>
      </c>
      <c r="BI93" s="87">
        <v>0</v>
      </c>
      <c r="BJ93" s="87">
        <v>0</v>
      </c>
      <c r="BK93" s="87">
        <v>0</v>
      </c>
      <c r="BL93" s="87">
        <v>0</v>
      </c>
      <c r="BM93" s="87">
        <v>0</v>
      </c>
      <c r="BN93" s="87">
        <f>BD93+BF93+BG93</f>
        <v>0</v>
      </c>
      <c r="BO93" s="87">
        <f>BE93+BH93+BI93</f>
        <v>0</v>
      </c>
      <c r="BP93" s="87">
        <f>SUM(BD93:BI93)</f>
        <v>0</v>
      </c>
      <c r="BQ93" s="87">
        <v>0</v>
      </c>
      <c r="BR93" s="87">
        <v>0</v>
      </c>
      <c r="BS93" s="87">
        <v>0</v>
      </c>
      <c r="BT93" s="87">
        <v>0</v>
      </c>
      <c r="BU93" s="87">
        <v>0</v>
      </c>
      <c r="BV93" s="87">
        <v>0</v>
      </c>
      <c r="BW93" s="87">
        <v>0</v>
      </c>
      <c r="BX93" s="87">
        <v>0</v>
      </c>
      <c r="BY93" s="87">
        <v>0</v>
      </c>
      <c r="BZ93" s="87">
        <v>0</v>
      </c>
      <c r="CA93" s="87">
        <v>0</v>
      </c>
      <c r="CB93" s="87">
        <v>0</v>
      </c>
      <c r="CC93" s="87">
        <v>0</v>
      </c>
      <c r="CD93" s="87">
        <v>0</v>
      </c>
      <c r="CE93" s="87">
        <v>0</v>
      </c>
      <c r="CF93" s="87">
        <v>0</v>
      </c>
      <c r="CG93" s="87">
        <v>0</v>
      </c>
      <c r="CH93" s="87">
        <v>0</v>
      </c>
      <c r="CI93" s="87">
        <v>0</v>
      </c>
      <c r="CJ93" s="87">
        <v>0</v>
      </c>
      <c r="CK93" s="87">
        <v>0</v>
      </c>
      <c r="CL93" s="87">
        <v>0</v>
      </c>
      <c r="CM93" s="87">
        <v>0</v>
      </c>
      <c r="CN93" s="87">
        <v>0</v>
      </c>
      <c r="CO93" s="87">
        <v>0</v>
      </c>
      <c r="CP93" s="87">
        <v>0</v>
      </c>
      <c r="DD93" s="118"/>
      <c r="DE93" s="118"/>
      <c r="DF93" s="118"/>
      <c r="DG93" s="118"/>
      <c r="DH93" s="118"/>
      <c r="DI93" s="118"/>
      <c r="DJ93" s="118"/>
      <c r="DK93" s="118"/>
      <c r="DL93" s="118"/>
      <c r="DM93" s="118"/>
      <c r="DN93" s="119"/>
    </row>
    <row r="94" spans="1:133" x14ac:dyDescent="0.25">
      <c r="A94" s="87" t="s">
        <v>147</v>
      </c>
      <c r="D94" s="87">
        <f>SUM(D90:D93)</f>
        <v>172</v>
      </c>
      <c r="E94" s="87">
        <f t="shared" ref="E94:BP94" si="84">SUM(E90:E93)</f>
        <v>34</v>
      </c>
      <c r="F94" s="87">
        <f t="shared" si="84"/>
        <v>178</v>
      </c>
      <c r="G94" s="87">
        <f t="shared" si="84"/>
        <v>180</v>
      </c>
      <c r="H94" s="87">
        <f t="shared" si="84"/>
        <v>26</v>
      </c>
      <c r="I94" s="87">
        <f t="shared" si="84"/>
        <v>49</v>
      </c>
      <c r="J94" s="87">
        <f t="shared" si="84"/>
        <v>0</v>
      </c>
      <c r="K94" s="87">
        <f t="shared" si="84"/>
        <v>1</v>
      </c>
      <c r="L94" s="87">
        <f t="shared" si="84"/>
        <v>0</v>
      </c>
      <c r="M94" s="87">
        <f t="shared" si="84"/>
        <v>1</v>
      </c>
      <c r="N94" s="87">
        <f t="shared" si="84"/>
        <v>530</v>
      </c>
      <c r="O94" s="87">
        <f t="shared" si="84"/>
        <v>109</v>
      </c>
      <c r="P94" s="87">
        <f t="shared" si="84"/>
        <v>639</v>
      </c>
      <c r="Q94" s="87">
        <f t="shared" si="84"/>
        <v>162</v>
      </c>
      <c r="R94" s="87">
        <f t="shared" si="84"/>
        <v>27</v>
      </c>
      <c r="S94" s="87">
        <f t="shared" si="84"/>
        <v>151</v>
      </c>
      <c r="T94" s="87">
        <f t="shared" si="84"/>
        <v>165</v>
      </c>
      <c r="U94" s="87">
        <f t="shared" si="84"/>
        <v>30</v>
      </c>
      <c r="V94" s="87">
        <f t="shared" si="84"/>
        <v>46</v>
      </c>
      <c r="W94" s="87">
        <f t="shared" si="84"/>
        <v>0</v>
      </c>
      <c r="X94" s="87">
        <f t="shared" si="84"/>
        <v>7</v>
      </c>
      <c r="Y94" s="87">
        <f t="shared" si="84"/>
        <v>0</v>
      </c>
      <c r="Z94" s="87">
        <f t="shared" si="84"/>
        <v>2</v>
      </c>
      <c r="AA94" s="87">
        <f t="shared" si="84"/>
        <v>478</v>
      </c>
      <c r="AB94" s="87">
        <f t="shared" si="84"/>
        <v>103</v>
      </c>
      <c r="AC94" s="87">
        <f t="shared" si="84"/>
        <v>581</v>
      </c>
      <c r="AD94" s="87">
        <f t="shared" si="84"/>
        <v>139</v>
      </c>
      <c r="AE94" s="87">
        <f t="shared" si="84"/>
        <v>22</v>
      </c>
      <c r="AF94" s="87">
        <f t="shared" si="84"/>
        <v>165</v>
      </c>
      <c r="AG94" s="87">
        <f t="shared" si="84"/>
        <v>144</v>
      </c>
      <c r="AH94" s="87">
        <f t="shared" si="84"/>
        <v>14</v>
      </c>
      <c r="AI94" s="87">
        <f t="shared" si="84"/>
        <v>48</v>
      </c>
      <c r="AJ94" s="87">
        <f t="shared" si="84"/>
        <v>0</v>
      </c>
      <c r="AK94" s="87">
        <f t="shared" si="84"/>
        <v>5</v>
      </c>
      <c r="AL94" s="87">
        <f t="shared" si="84"/>
        <v>0</v>
      </c>
      <c r="AM94" s="87">
        <f t="shared" si="84"/>
        <v>2</v>
      </c>
      <c r="AN94" s="87">
        <f t="shared" si="84"/>
        <v>448</v>
      </c>
      <c r="AO94" s="87">
        <f t="shared" si="84"/>
        <v>84</v>
      </c>
      <c r="AP94" s="87">
        <f t="shared" si="84"/>
        <v>532</v>
      </c>
      <c r="AQ94" s="87">
        <f t="shared" si="84"/>
        <v>139</v>
      </c>
      <c r="AR94" s="87">
        <f t="shared" si="84"/>
        <v>21</v>
      </c>
      <c r="AS94" s="87">
        <f t="shared" si="84"/>
        <v>164</v>
      </c>
      <c r="AT94" s="87">
        <f t="shared" si="84"/>
        <v>166</v>
      </c>
      <c r="AU94" s="87">
        <f t="shared" si="84"/>
        <v>12</v>
      </c>
      <c r="AV94" s="87">
        <f t="shared" si="84"/>
        <v>45</v>
      </c>
      <c r="AW94" s="87">
        <f t="shared" si="84"/>
        <v>0</v>
      </c>
      <c r="AX94" s="87">
        <f t="shared" si="84"/>
        <v>7</v>
      </c>
      <c r="AY94" s="87">
        <f t="shared" si="84"/>
        <v>0</v>
      </c>
      <c r="AZ94" s="87">
        <f t="shared" si="84"/>
        <v>6</v>
      </c>
      <c r="BA94" s="87">
        <f t="shared" si="84"/>
        <v>469</v>
      </c>
      <c r="BB94" s="87">
        <f t="shared" si="84"/>
        <v>78</v>
      </c>
      <c r="BC94" s="87">
        <f t="shared" si="84"/>
        <v>547</v>
      </c>
      <c r="BD94" s="87">
        <f t="shared" si="84"/>
        <v>140</v>
      </c>
      <c r="BE94" s="87">
        <f t="shared" si="84"/>
        <v>28</v>
      </c>
      <c r="BF94" s="87">
        <f t="shared" si="84"/>
        <v>164</v>
      </c>
      <c r="BG94" s="87">
        <f t="shared" si="84"/>
        <v>200</v>
      </c>
      <c r="BH94" s="87">
        <f t="shared" si="84"/>
        <v>15</v>
      </c>
      <c r="BI94" s="87">
        <f t="shared" si="84"/>
        <v>50</v>
      </c>
      <c r="BJ94" s="87">
        <f t="shared" si="84"/>
        <v>0</v>
      </c>
      <c r="BK94" s="87">
        <f t="shared" si="84"/>
        <v>3</v>
      </c>
      <c r="BL94" s="87">
        <f t="shared" si="84"/>
        <v>0</v>
      </c>
      <c r="BM94" s="87">
        <f t="shared" si="84"/>
        <v>6</v>
      </c>
      <c r="BN94" s="87">
        <f t="shared" si="84"/>
        <v>504</v>
      </c>
      <c r="BO94" s="87">
        <f t="shared" si="84"/>
        <v>93</v>
      </c>
      <c r="BP94" s="87">
        <f t="shared" si="84"/>
        <v>597</v>
      </c>
      <c r="BQ94" s="87">
        <f t="shared" ref="BQ94:DC94" si="85">SUM(BQ90:BQ93)</f>
        <v>173</v>
      </c>
      <c r="BR94" s="87">
        <f t="shared" si="85"/>
        <v>25</v>
      </c>
      <c r="BS94" s="87">
        <f t="shared" si="85"/>
        <v>146</v>
      </c>
      <c r="BT94" s="87">
        <f t="shared" si="85"/>
        <v>189</v>
      </c>
      <c r="BU94" s="87">
        <f t="shared" si="85"/>
        <v>6</v>
      </c>
      <c r="BV94" s="87">
        <f t="shared" si="85"/>
        <v>60</v>
      </c>
      <c r="BW94" s="87">
        <f t="shared" si="85"/>
        <v>0</v>
      </c>
      <c r="BX94" s="87">
        <f t="shared" si="85"/>
        <v>0</v>
      </c>
      <c r="BY94" s="87">
        <f t="shared" si="85"/>
        <v>0</v>
      </c>
      <c r="BZ94" s="87">
        <f t="shared" si="85"/>
        <v>7</v>
      </c>
      <c r="CA94" s="87">
        <f t="shared" si="85"/>
        <v>508</v>
      </c>
      <c r="CB94" s="87">
        <f t="shared" si="85"/>
        <v>98</v>
      </c>
      <c r="CC94" s="87">
        <f t="shared" si="85"/>
        <v>606</v>
      </c>
      <c r="CD94" s="87">
        <f t="shared" si="85"/>
        <v>130</v>
      </c>
      <c r="CE94" s="87">
        <f t="shared" si="85"/>
        <v>23</v>
      </c>
      <c r="CF94" s="87">
        <f t="shared" si="85"/>
        <v>121</v>
      </c>
      <c r="CG94" s="87">
        <f t="shared" si="85"/>
        <v>150</v>
      </c>
      <c r="CH94" s="87">
        <f t="shared" si="85"/>
        <v>11</v>
      </c>
      <c r="CI94" s="87">
        <f t="shared" si="85"/>
        <v>36</v>
      </c>
      <c r="CJ94" s="87">
        <f t="shared" si="85"/>
        <v>0</v>
      </c>
      <c r="CK94" s="87">
        <f t="shared" si="85"/>
        <v>4</v>
      </c>
      <c r="CL94" s="87">
        <f t="shared" si="85"/>
        <v>0</v>
      </c>
      <c r="CM94" s="87">
        <f t="shared" si="85"/>
        <v>10</v>
      </c>
      <c r="CN94" s="87">
        <f t="shared" si="85"/>
        <v>405</v>
      </c>
      <c r="CO94" s="87">
        <f t="shared" si="85"/>
        <v>80</v>
      </c>
      <c r="CP94" s="87">
        <f t="shared" si="85"/>
        <v>485</v>
      </c>
      <c r="CQ94" s="87">
        <f t="shared" si="85"/>
        <v>69</v>
      </c>
      <c r="CR94" s="87">
        <f t="shared" si="85"/>
        <v>24</v>
      </c>
      <c r="CS94" s="87">
        <f t="shared" si="85"/>
        <v>107</v>
      </c>
      <c r="CT94" s="87">
        <f t="shared" si="85"/>
        <v>94</v>
      </c>
      <c r="CU94" s="87">
        <f t="shared" si="85"/>
        <v>10</v>
      </c>
      <c r="CV94" s="87">
        <f t="shared" si="85"/>
        <v>46</v>
      </c>
      <c r="CW94" s="87">
        <f t="shared" si="85"/>
        <v>0</v>
      </c>
      <c r="CX94" s="87">
        <f t="shared" si="85"/>
        <v>4</v>
      </c>
      <c r="CY94" s="87">
        <f t="shared" si="85"/>
        <v>0</v>
      </c>
      <c r="CZ94" s="87">
        <f t="shared" si="85"/>
        <v>8</v>
      </c>
      <c r="DA94" s="87">
        <f t="shared" si="85"/>
        <v>274</v>
      </c>
      <c r="DB94" s="87">
        <f t="shared" si="85"/>
        <v>88</v>
      </c>
      <c r="DC94" s="87">
        <f t="shared" si="85"/>
        <v>362</v>
      </c>
      <c r="DD94" s="118">
        <f>SUM(DD90:DD92)</f>
        <v>53</v>
      </c>
      <c r="DE94" s="118">
        <f t="shared" ref="DE94:DO94" si="86">SUM(DE90:DE92)</f>
        <v>16</v>
      </c>
      <c r="DF94" s="118">
        <f t="shared" si="86"/>
        <v>84</v>
      </c>
      <c r="DG94" s="118">
        <f t="shared" si="86"/>
        <v>103</v>
      </c>
      <c r="DH94" s="118">
        <f t="shared" si="86"/>
        <v>18</v>
      </c>
      <c r="DI94" s="118">
        <f t="shared" si="86"/>
        <v>52</v>
      </c>
      <c r="DJ94" s="118">
        <f t="shared" si="86"/>
        <v>0</v>
      </c>
      <c r="DK94" s="118">
        <f t="shared" si="86"/>
        <v>5</v>
      </c>
      <c r="DL94" s="118">
        <f t="shared" si="86"/>
        <v>0</v>
      </c>
      <c r="DM94" s="118">
        <f t="shared" si="86"/>
        <v>18</v>
      </c>
      <c r="DN94" s="118">
        <f t="shared" si="86"/>
        <v>245</v>
      </c>
      <c r="DO94" s="118">
        <f t="shared" si="86"/>
        <v>104</v>
      </c>
      <c r="DP94" s="118">
        <f>SUM(DP90:DP92)</f>
        <v>349</v>
      </c>
      <c r="DQ94" s="118">
        <f t="shared" ref="DQ94:EC94" si="87">SUM(DQ90:DQ92)</f>
        <v>43</v>
      </c>
      <c r="DR94" s="118">
        <f t="shared" si="87"/>
        <v>23</v>
      </c>
      <c r="DS94" s="118">
        <f t="shared" si="87"/>
        <v>89</v>
      </c>
      <c r="DT94" s="118">
        <f t="shared" si="87"/>
        <v>87</v>
      </c>
      <c r="DU94" s="118">
        <f t="shared" si="87"/>
        <v>6</v>
      </c>
      <c r="DV94" s="118">
        <f t="shared" si="87"/>
        <v>45</v>
      </c>
      <c r="DW94" s="118">
        <f t="shared" si="87"/>
        <v>0</v>
      </c>
      <c r="DX94" s="118">
        <f t="shared" si="87"/>
        <v>4</v>
      </c>
      <c r="DY94" s="118">
        <f t="shared" si="87"/>
        <v>0</v>
      </c>
      <c r="DZ94" s="118">
        <f t="shared" si="87"/>
        <v>14</v>
      </c>
      <c r="EA94" s="118">
        <f t="shared" si="87"/>
        <v>223</v>
      </c>
      <c r="EB94" s="118">
        <f t="shared" si="87"/>
        <v>88</v>
      </c>
      <c r="EC94" s="118">
        <f t="shared" si="87"/>
        <v>311</v>
      </c>
    </row>
    <row r="96" spans="1:133" x14ac:dyDescent="0.25">
      <c r="A96" s="87" t="s">
        <v>112</v>
      </c>
      <c r="B96" s="87" t="s">
        <v>8</v>
      </c>
      <c r="C96" s="87" t="s">
        <v>128</v>
      </c>
      <c r="D96" s="87">
        <v>64</v>
      </c>
      <c r="E96" s="87">
        <v>54</v>
      </c>
      <c r="F96" s="87">
        <v>30</v>
      </c>
      <c r="G96" s="87">
        <v>105</v>
      </c>
      <c r="H96" s="87">
        <v>23</v>
      </c>
      <c r="I96" s="87">
        <v>81</v>
      </c>
      <c r="J96" s="87">
        <v>0</v>
      </c>
      <c r="K96" s="87">
        <v>0</v>
      </c>
      <c r="L96" s="87">
        <v>0</v>
      </c>
      <c r="M96" s="87">
        <v>0</v>
      </c>
      <c r="N96" s="87">
        <f>D96+F96+G96</f>
        <v>199</v>
      </c>
      <c r="O96" s="87">
        <f>E96+H96+I96</f>
        <v>158</v>
      </c>
      <c r="P96" s="87">
        <f>SUM(D96:I96)</f>
        <v>357</v>
      </c>
      <c r="Q96" s="87">
        <v>74</v>
      </c>
      <c r="R96" s="87">
        <v>54</v>
      </c>
      <c r="S96" s="87">
        <v>25</v>
      </c>
      <c r="T96" s="87">
        <v>94</v>
      </c>
      <c r="U96" s="87">
        <v>26</v>
      </c>
      <c r="V96" s="87">
        <v>67</v>
      </c>
      <c r="W96" s="87">
        <v>0</v>
      </c>
      <c r="X96" s="87">
        <v>0</v>
      </c>
      <c r="Y96" s="87">
        <v>0</v>
      </c>
      <c r="Z96" s="87">
        <v>0</v>
      </c>
      <c r="AA96" s="87">
        <f>Q96+S96+T96</f>
        <v>193</v>
      </c>
      <c r="AB96" s="87">
        <f>R96+U96+V96</f>
        <v>147</v>
      </c>
      <c r="AC96" s="87">
        <f>SUM(Q96:V96)</f>
        <v>340</v>
      </c>
      <c r="AD96" s="87">
        <v>53</v>
      </c>
      <c r="AE96" s="87">
        <v>41</v>
      </c>
      <c r="AF96" s="87">
        <v>29</v>
      </c>
      <c r="AG96" s="87">
        <v>90</v>
      </c>
      <c r="AH96" s="87">
        <v>20</v>
      </c>
      <c r="AI96" s="87">
        <v>59</v>
      </c>
      <c r="AJ96" s="87">
        <v>0</v>
      </c>
      <c r="AK96" s="87">
        <v>0</v>
      </c>
      <c r="AL96" s="87">
        <v>0</v>
      </c>
      <c r="AM96" s="87">
        <v>0</v>
      </c>
      <c r="AN96" s="87">
        <f>AD96+AF96+AG96</f>
        <v>172</v>
      </c>
      <c r="AO96" s="87">
        <f>AE96+AH96+AI96</f>
        <v>120</v>
      </c>
      <c r="AP96" s="87">
        <f>SUM(AD96:AI96)</f>
        <v>292</v>
      </c>
      <c r="AQ96" s="87">
        <v>57</v>
      </c>
      <c r="AR96" s="87">
        <v>35</v>
      </c>
      <c r="AS96" s="87">
        <v>34</v>
      </c>
      <c r="AT96" s="87">
        <v>84</v>
      </c>
      <c r="AU96" s="87">
        <v>21</v>
      </c>
      <c r="AV96" s="87">
        <v>70</v>
      </c>
      <c r="AW96" s="87">
        <v>0</v>
      </c>
      <c r="AX96" s="87">
        <v>0</v>
      </c>
      <c r="AY96" s="87">
        <v>0</v>
      </c>
      <c r="AZ96" s="87">
        <v>0</v>
      </c>
      <c r="BA96" s="87">
        <f>AQ96+AS96+AT96</f>
        <v>175</v>
      </c>
      <c r="BB96" s="87">
        <f>AR96+AU96+AV96</f>
        <v>126</v>
      </c>
      <c r="BC96" s="87">
        <f>SUM(AQ96:AV96)</f>
        <v>301</v>
      </c>
      <c r="BD96" s="87">
        <v>50</v>
      </c>
      <c r="BE96" s="87">
        <v>41</v>
      </c>
      <c r="BF96" s="87">
        <v>24</v>
      </c>
      <c r="BG96" s="87">
        <v>105</v>
      </c>
      <c r="BH96" s="87">
        <v>12</v>
      </c>
      <c r="BI96" s="87">
        <v>63</v>
      </c>
      <c r="BJ96" s="87">
        <v>0</v>
      </c>
      <c r="BK96" s="87">
        <v>0</v>
      </c>
      <c r="BL96" s="87">
        <v>0</v>
      </c>
      <c r="BM96" s="87">
        <v>0</v>
      </c>
      <c r="BN96" s="87">
        <f>BD96+BF96+BG96</f>
        <v>179</v>
      </c>
      <c r="BO96" s="87">
        <f>BE96+BH96+BI96</f>
        <v>116</v>
      </c>
      <c r="BP96" s="87">
        <f>SUM(BD96:BI96)</f>
        <v>295</v>
      </c>
      <c r="BQ96" s="87">
        <v>58</v>
      </c>
      <c r="BR96" s="87">
        <v>40</v>
      </c>
      <c r="BS96" s="87">
        <v>23</v>
      </c>
      <c r="BT96" s="87">
        <v>86</v>
      </c>
      <c r="BU96" s="87">
        <v>12</v>
      </c>
      <c r="BV96" s="87">
        <v>50</v>
      </c>
      <c r="BW96" s="87">
        <v>0</v>
      </c>
      <c r="BX96" s="87">
        <v>0</v>
      </c>
      <c r="BY96" s="87">
        <v>1</v>
      </c>
      <c r="BZ96" s="87">
        <v>0</v>
      </c>
      <c r="CA96" s="87">
        <v>167</v>
      </c>
      <c r="CB96" s="87">
        <v>103</v>
      </c>
      <c r="CC96" s="87">
        <v>270</v>
      </c>
      <c r="CD96" s="87">
        <v>56</v>
      </c>
      <c r="CE96" s="87">
        <v>35</v>
      </c>
      <c r="CF96" s="87">
        <v>21</v>
      </c>
      <c r="CG96" s="87">
        <v>68</v>
      </c>
      <c r="CH96" s="87">
        <v>19</v>
      </c>
      <c r="CI96" s="87">
        <v>30</v>
      </c>
      <c r="CJ96" s="87">
        <v>0</v>
      </c>
      <c r="CL96" s="87">
        <v>0</v>
      </c>
      <c r="CN96" s="87">
        <v>145</v>
      </c>
      <c r="CO96" s="87">
        <v>84</v>
      </c>
      <c r="CP96" s="87">
        <v>229</v>
      </c>
      <c r="CQ96" s="87">
        <v>60</v>
      </c>
      <c r="CR96" s="87">
        <v>21</v>
      </c>
      <c r="CS96" s="87">
        <v>15</v>
      </c>
      <c r="CT96" s="87">
        <v>89</v>
      </c>
      <c r="CU96" s="87">
        <v>8</v>
      </c>
      <c r="CV96" s="87">
        <v>46</v>
      </c>
      <c r="DA96" s="87">
        <v>164</v>
      </c>
      <c r="DB96" s="87">
        <v>75</v>
      </c>
      <c r="DC96" s="87">
        <v>239</v>
      </c>
      <c r="DD96">
        <v>61</v>
      </c>
      <c r="DE96">
        <v>29</v>
      </c>
      <c r="DF96">
        <v>27</v>
      </c>
      <c r="DG96">
        <v>95</v>
      </c>
      <c r="DH96">
        <v>14</v>
      </c>
      <c r="DI96">
        <v>49</v>
      </c>
      <c r="DJ96">
        <v>0</v>
      </c>
      <c r="DK96">
        <v>0</v>
      </c>
      <c r="DN96" s="87">
        <v>182</v>
      </c>
      <c r="DO96" s="87">
        <v>92</v>
      </c>
      <c r="DP96" s="87">
        <v>274</v>
      </c>
      <c r="DQ96">
        <v>47</v>
      </c>
      <c r="DR96">
        <v>24</v>
      </c>
      <c r="DS96">
        <v>28</v>
      </c>
      <c r="DT96">
        <v>97</v>
      </c>
      <c r="DU96">
        <v>15</v>
      </c>
      <c r="DV96">
        <v>60</v>
      </c>
      <c r="DW96">
        <v>1</v>
      </c>
      <c r="DX96">
        <v>0</v>
      </c>
      <c r="DY96"/>
      <c r="DZ96"/>
      <c r="EA96">
        <v>173</v>
      </c>
      <c r="EB96">
        <v>99</v>
      </c>
      <c r="EC96">
        <v>272</v>
      </c>
    </row>
    <row r="97" spans="1:133" x14ac:dyDescent="0.25">
      <c r="C97" s="87" t="s">
        <v>129</v>
      </c>
      <c r="D97" s="87">
        <v>126</v>
      </c>
      <c r="E97" s="87">
        <v>100</v>
      </c>
      <c r="F97" s="87">
        <v>299</v>
      </c>
      <c r="G97" s="87">
        <v>408</v>
      </c>
      <c r="H97" s="87">
        <v>131</v>
      </c>
      <c r="I97" s="87">
        <v>197</v>
      </c>
      <c r="J97" s="87">
        <v>1</v>
      </c>
      <c r="K97" s="87">
        <v>0</v>
      </c>
      <c r="L97" s="87">
        <v>1</v>
      </c>
      <c r="M97" s="87">
        <v>0</v>
      </c>
      <c r="N97" s="87">
        <f>D97+F97+G97</f>
        <v>833</v>
      </c>
      <c r="O97" s="87">
        <f>E97+H97+I97</f>
        <v>428</v>
      </c>
      <c r="P97" s="87">
        <f>SUM(D97:I97)</f>
        <v>1261</v>
      </c>
      <c r="Q97" s="87">
        <v>145</v>
      </c>
      <c r="R97" s="87">
        <v>78</v>
      </c>
      <c r="S97" s="87">
        <v>268</v>
      </c>
      <c r="T97" s="87">
        <v>403</v>
      </c>
      <c r="U97" s="87">
        <v>129</v>
      </c>
      <c r="V97" s="87">
        <v>210</v>
      </c>
      <c r="W97" s="87">
        <v>2</v>
      </c>
      <c r="X97" s="87">
        <v>0</v>
      </c>
      <c r="Y97" s="87">
        <v>2</v>
      </c>
      <c r="Z97" s="87">
        <v>0</v>
      </c>
      <c r="AA97" s="87">
        <f>Q97+S97+T97</f>
        <v>816</v>
      </c>
      <c r="AB97" s="87">
        <f>R97+U97+V97</f>
        <v>417</v>
      </c>
      <c r="AC97" s="87">
        <f>SUM(Q97:V97)</f>
        <v>1233</v>
      </c>
      <c r="AD97" s="87">
        <v>141</v>
      </c>
      <c r="AE97" s="87">
        <v>70</v>
      </c>
      <c r="AF97" s="87">
        <v>258</v>
      </c>
      <c r="AG97" s="87">
        <v>410</v>
      </c>
      <c r="AH97" s="87">
        <v>121</v>
      </c>
      <c r="AI97" s="87">
        <v>230</v>
      </c>
      <c r="AJ97" s="87">
        <v>1</v>
      </c>
      <c r="AK97" s="87">
        <v>0</v>
      </c>
      <c r="AL97" s="87">
        <v>1</v>
      </c>
      <c r="AM97" s="87">
        <v>0</v>
      </c>
      <c r="AN97" s="87">
        <f>AD97+AF97+AG97</f>
        <v>809</v>
      </c>
      <c r="AO97" s="87">
        <f>AE97+AH97+AI97</f>
        <v>421</v>
      </c>
      <c r="AP97" s="87">
        <f>SUM(AD97:AI97)</f>
        <v>1230</v>
      </c>
      <c r="AQ97" s="87">
        <v>122</v>
      </c>
      <c r="AR97" s="87">
        <v>62</v>
      </c>
      <c r="AS97" s="87">
        <v>249</v>
      </c>
      <c r="AT97" s="87">
        <v>400</v>
      </c>
      <c r="AU97" s="87">
        <v>107</v>
      </c>
      <c r="AV97" s="87">
        <v>216</v>
      </c>
      <c r="AW97" s="87">
        <v>2</v>
      </c>
      <c r="AX97" s="87">
        <v>0</v>
      </c>
      <c r="AY97" s="87">
        <v>2</v>
      </c>
      <c r="AZ97" s="87">
        <v>0</v>
      </c>
      <c r="BA97" s="87">
        <f>AQ97+AS97+AT97</f>
        <v>771</v>
      </c>
      <c r="BB97" s="87">
        <f>AR97+AU97+AV97</f>
        <v>385</v>
      </c>
      <c r="BC97" s="87">
        <f>SUM(AQ97:AV97)</f>
        <v>1156</v>
      </c>
      <c r="BD97" s="87">
        <v>130</v>
      </c>
      <c r="BE97" s="87">
        <v>49</v>
      </c>
      <c r="BF97" s="87">
        <v>246</v>
      </c>
      <c r="BG97" s="87">
        <v>407</v>
      </c>
      <c r="BH97" s="87">
        <v>116</v>
      </c>
      <c r="BI97" s="87">
        <v>177</v>
      </c>
      <c r="BJ97" s="87">
        <v>4</v>
      </c>
      <c r="BK97" s="87">
        <v>0</v>
      </c>
      <c r="BL97" s="87">
        <v>5</v>
      </c>
      <c r="BM97" s="87">
        <v>0</v>
      </c>
      <c r="BN97" s="87">
        <f>BD97+BF97+BG97</f>
        <v>783</v>
      </c>
      <c r="BO97" s="87">
        <f>BE97+BH97+BI97</f>
        <v>342</v>
      </c>
      <c r="BP97" s="87">
        <f>SUM(BD97:BI97)</f>
        <v>1125</v>
      </c>
      <c r="BQ97" s="87">
        <v>138</v>
      </c>
      <c r="BR97" s="87">
        <v>64</v>
      </c>
      <c r="BS97" s="87">
        <v>234</v>
      </c>
      <c r="BT97" s="87">
        <v>383</v>
      </c>
      <c r="BU97" s="87">
        <v>112</v>
      </c>
      <c r="BV97" s="87">
        <v>129</v>
      </c>
      <c r="BW97" s="87">
        <v>4</v>
      </c>
      <c r="BX97" s="87">
        <v>0</v>
      </c>
      <c r="BY97" s="87">
        <v>10</v>
      </c>
      <c r="BZ97" s="87">
        <v>0</v>
      </c>
      <c r="CA97" s="87">
        <v>759</v>
      </c>
      <c r="CB97" s="87">
        <v>315</v>
      </c>
      <c r="CC97" s="87">
        <v>1074</v>
      </c>
      <c r="CD97" s="87">
        <v>135</v>
      </c>
      <c r="CE97" s="87">
        <v>48</v>
      </c>
      <c r="CF97" s="87">
        <v>232</v>
      </c>
      <c r="CG97" s="87">
        <v>361</v>
      </c>
      <c r="CH97" s="87">
        <v>107</v>
      </c>
      <c r="CI97" s="87">
        <v>121</v>
      </c>
      <c r="CJ97" s="87">
        <v>1</v>
      </c>
      <c r="CL97" s="87">
        <v>2</v>
      </c>
      <c r="CN97" s="87">
        <v>729</v>
      </c>
      <c r="CO97" s="87">
        <v>278</v>
      </c>
      <c r="CP97" s="87">
        <v>1007</v>
      </c>
      <c r="CQ97" s="87">
        <v>115</v>
      </c>
      <c r="CR97" s="87">
        <v>22</v>
      </c>
      <c r="CS97" s="87">
        <v>184</v>
      </c>
      <c r="CT97" s="87">
        <v>346</v>
      </c>
      <c r="CU97" s="87">
        <v>81</v>
      </c>
      <c r="CV97" s="87">
        <v>106</v>
      </c>
      <c r="DA97" s="87">
        <v>645</v>
      </c>
      <c r="DB97" s="87">
        <v>209</v>
      </c>
      <c r="DC97" s="87">
        <v>854</v>
      </c>
      <c r="DD97">
        <v>103</v>
      </c>
      <c r="DE97">
        <v>32</v>
      </c>
      <c r="DF97">
        <v>181</v>
      </c>
      <c r="DG97">
        <v>334</v>
      </c>
      <c r="DH97">
        <v>96</v>
      </c>
      <c r="DI97">
        <v>143</v>
      </c>
      <c r="DJ97">
        <v>2</v>
      </c>
      <c r="DK97">
        <v>5</v>
      </c>
      <c r="DN97" s="87">
        <v>620</v>
      </c>
      <c r="DO97" s="87">
        <v>276</v>
      </c>
      <c r="DP97" s="87">
        <v>896</v>
      </c>
      <c r="DQ97">
        <v>116</v>
      </c>
      <c r="DR97">
        <v>42</v>
      </c>
      <c r="DS97">
        <v>192</v>
      </c>
      <c r="DT97">
        <v>334</v>
      </c>
      <c r="DU97">
        <v>117</v>
      </c>
      <c r="DV97">
        <v>139</v>
      </c>
      <c r="DW97">
        <v>6</v>
      </c>
      <c r="DX97">
        <v>2</v>
      </c>
      <c r="DY97"/>
      <c r="DZ97"/>
      <c r="EA97">
        <v>648</v>
      </c>
      <c r="EB97">
        <v>300</v>
      </c>
      <c r="EC97">
        <v>948</v>
      </c>
    </row>
    <row r="98" spans="1:133" x14ac:dyDescent="0.25">
      <c r="C98" s="87" t="s">
        <v>130</v>
      </c>
      <c r="D98" s="87">
        <v>0</v>
      </c>
      <c r="E98" s="87">
        <v>0</v>
      </c>
      <c r="F98" s="87">
        <v>0</v>
      </c>
      <c r="G98" s="87">
        <v>0</v>
      </c>
      <c r="H98" s="87">
        <v>0</v>
      </c>
      <c r="I98" s="87">
        <v>0</v>
      </c>
      <c r="J98" s="87">
        <v>0</v>
      </c>
      <c r="K98" s="87">
        <v>0</v>
      </c>
      <c r="L98" s="87">
        <v>0</v>
      </c>
      <c r="M98" s="87">
        <v>0</v>
      </c>
      <c r="N98" s="87">
        <f>D98+F98+G98</f>
        <v>0</v>
      </c>
      <c r="O98" s="87">
        <f>E98+H98+I98</f>
        <v>0</v>
      </c>
      <c r="P98" s="87">
        <f>SUM(D98:I98)</f>
        <v>0</v>
      </c>
      <c r="Q98" s="87">
        <v>0</v>
      </c>
      <c r="R98" s="87">
        <v>0</v>
      </c>
      <c r="S98" s="87">
        <v>0</v>
      </c>
      <c r="T98" s="87">
        <v>0</v>
      </c>
      <c r="U98" s="87">
        <v>0</v>
      </c>
      <c r="V98" s="87">
        <v>0</v>
      </c>
      <c r="W98" s="87">
        <v>0</v>
      </c>
      <c r="X98" s="87">
        <v>0</v>
      </c>
      <c r="Y98" s="87">
        <v>0</v>
      </c>
      <c r="Z98" s="87">
        <v>0</v>
      </c>
      <c r="AA98" s="87">
        <f>Q98+S98+T98</f>
        <v>0</v>
      </c>
      <c r="AB98" s="87">
        <f>R98+U98+V98</f>
        <v>0</v>
      </c>
      <c r="AC98" s="87">
        <f>SUM(Q98:V98)</f>
        <v>0</v>
      </c>
      <c r="AD98" s="87">
        <v>0</v>
      </c>
      <c r="AE98" s="87">
        <v>0</v>
      </c>
      <c r="AF98" s="87">
        <v>0</v>
      </c>
      <c r="AG98" s="87">
        <v>0</v>
      </c>
      <c r="AH98" s="87">
        <v>0</v>
      </c>
      <c r="AI98" s="87">
        <v>0</v>
      </c>
      <c r="AJ98" s="87">
        <v>0</v>
      </c>
      <c r="AK98" s="87">
        <v>0</v>
      </c>
      <c r="AL98" s="87">
        <v>0</v>
      </c>
      <c r="AM98" s="87">
        <v>0</v>
      </c>
      <c r="AN98" s="87">
        <f>AD98+AF98+AG98</f>
        <v>0</v>
      </c>
      <c r="AO98" s="87">
        <f>AE98+AH98+AI98</f>
        <v>0</v>
      </c>
      <c r="AP98" s="87">
        <f>SUM(AD98:AI98)</f>
        <v>0</v>
      </c>
      <c r="AQ98" s="87">
        <v>0</v>
      </c>
      <c r="AR98" s="87">
        <v>0</v>
      </c>
      <c r="AS98" s="87">
        <v>13</v>
      </c>
      <c r="AT98" s="87">
        <v>11</v>
      </c>
      <c r="AU98" s="87">
        <v>1</v>
      </c>
      <c r="AV98" s="87">
        <v>0</v>
      </c>
      <c r="AW98" s="87">
        <v>0</v>
      </c>
      <c r="AX98" s="87">
        <v>0</v>
      </c>
      <c r="AY98" s="87">
        <v>0</v>
      </c>
      <c r="AZ98" s="87">
        <v>0</v>
      </c>
      <c r="BA98" s="87">
        <f>AQ98+AS98+AT98</f>
        <v>24</v>
      </c>
      <c r="BB98" s="87">
        <f>AR98+AU98+AV98</f>
        <v>1</v>
      </c>
      <c r="BC98" s="87">
        <f>SUM(AQ98:AV98)</f>
        <v>25</v>
      </c>
      <c r="BD98" s="87">
        <v>3</v>
      </c>
      <c r="BE98" s="87">
        <v>0</v>
      </c>
      <c r="BF98" s="87">
        <v>13</v>
      </c>
      <c r="BG98" s="87">
        <v>13</v>
      </c>
      <c r="BH98" s="87">
        <v>0</v>
      </c>
      <c r="BI98" s="87">
        <v>0</v>
      </c>
      <c r="BJ98" s="87">
        <v>0</v>
      </c>
      <c r="BK98" s="87">
        <v>0</v>
      </c>
      <c r="BL98" s="87">
        <v>0</v>
      </c>
      <c r="BM98" s="87">
        <v>0</v>
      </c>
      <c r="BN98" s="87">
        <f>BD98+BF98+BG98</f>
        <v>29</v>
      </c>
      <c r="BO98" s="87">
        <f>BE98+BH98+BI98</f>
        <v>0</v>
      </c>
      <c r="BP98" s="87">
        <f>SUM(BD98:BI98)</f>
        <v>29</v>
      </c>
      <c r="BQ98" s="87">
        <v>1</v>
      </c>
      <c r="BR98" s="87">
        <v>0</v>
      </c>
      <c r="BS98" s="87">
        <v>19</v>
      </c>
      <c r="BT98" s="87">
        <v>10</v>
      </c>
      <c r="BU98" s="87">
        <v>0</v>
      </c>
      <c r="BV98" s="87">
        <v>0</v>
      </c>
      <c r="BW98" s="87">
        <v>0</v>
      </c>
      <c r="BX98" s="87">
        <v>0</v>
      </c>
      <c r="BY98" s="87">
        <v>0</v>
      </c>
      <c r="BZ98" s="87">
        <v>0</v>
      </c>
      <c r="CA98" s="87">
        <v>30</v>
      </c>
      <c r="CB98" s="87">
        <v>0</v>
      </c>
      <c r="CC98" s="87">
        <v>30</v>
      </c>
      <c r="CD98" s="87">
        <v>4</v>
      </c>
      <c r="CE98" s="87">
        <v>0</v>
      </c>
      <c r="CF98" s="87">
        <v>13</v>
      </c>
      <c r="CG98" s="87">
        <v>6</v>
      </c>
      <c r="CH98" s="87">
        <v>0</v>
      </c>
      <c r="CI98" s="87">
        <v>0</v>
      </c>
      <c r="CJ98" s="87">
        <v>0</v>
      </c>
      <c r="CL98" s="87">
        <v>0</v>
      </c>
      <c r="CN98" s="87">
        <v>23</v>
      </c>
      <c r="CO98" s="87">
        <v>0</v>
      </c>
      <c r="CP98" s="87">
        <v>23</v>
      </c>
      <c r="CQ98" s="87">
        <v>1</v>
      </c>
      <c r="CR98" s="87">
        <v>0</v>
      </c>
      <c r="CS98" s="87">
        <v>16</v>
      </c>
      <c r="CT98" s="87">
        <v>4</v>
      </c>
      <c r="CU98" s="87">
        <v>1</v>
      </c>
      <c r="CV98" s="87">
        <v>0</v>
      </c>
      <c r="DA98" s="87">
        <v>21</v>
      </c>
      <c r="DB98" s="87">
        <v>1</v>
      </c>
      <c r="DC98" s="87">
        <v>22</v>
      </c>
      <c r="DD98">
        <v>4</v>
      </c>
      <c r="DE98">
        <v>0</v>
      </c>
      <c r="DF98">
        <v>21</v>
      </c>
      <c r="DG98">
        <v>9</v>
      </c>
      <c r="DH98">
        <v>1</v>
      </c>
      <c r="DI98">
        <v>0</v>
      </c>
      <c r="DJ98">
        <v>0</v>
      </c>
      <c r="DK98">
        <v>0</v>
      </c>
      <c r="DN98" s="87">
        <v>34</v>
      </c>
      <c r="DO98" s="87">
        <v>1</v>
      </c>
      <c r="DP98" s="87">
        <v>35</v>
      </c>
      <c r="DQ98">
        <v>2</v>
      </c>
      <c r="DR98">
        <v>0</v>
      </c>
      <c r="DS98">
        <v>12</v>
      </c>
      <c r="DT98">
        <v>9</v>
      </c>
      <c r="DU98">
        <v>1</v>
      </c>
      <c r="DV98">
        <v>0</v>
      </c>
      <c r="DW98">
        <v>0</v>
      </c>
      <c r="DX98">
        <v>0</v>
      </c>
      <c r="DY98"/>
      <c r="DZ98"/>
      <c r="EA98">
        <v>23</v>
      </c>
      <c r="EB98">
        <v>1</v>
      </c>
      <c r="EC98">
        <v>24</v>
      </c>
    </row>
    <row r="99" spans="1:133" x14ac:dyDescent="0.25">
      <c r="BX99" s="87">
        <v>0</v>
      </c>
      <c r="BZ99" s="87">
        <v>0</v>
      </c>
      <c r="DD99"/>
      <c r="DE99"/>
      <c r="DF99"/>
      <c r="DG99"/>
      <c r="DH99"/>
      <c r="DI99"/>
      <c r="DJ99"/>
      <c r="DK99"/>
    </row>
    <row r="100" spans="1:133" x14ac:dyDescent="0.25">
      <c r="A100" s="87" t="s">
        <v>118</v>
      </c>
      <c r="B100" s="87" t="s">
        <v>8</v>
      </c>
      <c r="C100" s="87" t="s">
        <v>131</v>
      </c>
      <c r="D100" s="87">
        <v>53</v>
      </c>
      <c r="E100" s="87">
        <v>16</v>
      </c>
      <c r="F100" s="87">
        <v>18</v>
      </c>
      <c r="G100" s="87">
        <v>110</v>
      </c>
      <c r="H100" s="87">
        <v>24</v>
      </c>
      <c r="I100" s="87">
        <v>50</v>
      </c>
      <c r="J100" s="87">
        <v>0</v>
      </c>
      <c r="K100" s="87">
        <v>0</v>
      </c>
      <c r="L100" s="87">
        <v>0</v>
      </c>
      <c r="M100" s="87">
        <v>0</v>
      </c>
      <c r="N100" s="87">
        <f>D100+F100+G100</f>
        <v>181</v>
      </c>
      <c r="O100" s="87">
        <f>E100+H100+I100</f>
        <v>90</v>
      </c>
      <c r="P100" s="87">
        <f>SUM(D100:I100)</f>
        <v>271</v>
      </c>
      <c r="Q100" s="87">
        <v>52</v>
      </c>
      <c r="R100" s="87">
        <v>39</v>
      </c>
      <c r="S100" s="87">
        <v>55</v>
      </c>
      <c r="T100" s="87">
        <v>132</v>
      </c>
      <c r="U100" s="87">
        <v>37</v>
      </c>
      <c r="V100" s="87">
        <v>47</v>
      </c>
      <c r="W100" s="87">
        <v>0</v>
      </c>
      <c r="X100" s="87">
        <v>0</v>
      </c>
      <c r="Y100" s="87">
        <v>0</v>
      </c>
      <c r="Z100" s="87">
        <v>0</v>
      </c>
      <c r="AA100" s="87">
        <f>Q100+S100+T100</f>
        <v>239</v>
      </c>
      <c r="AB100" s="87">
        <f>R100+U100+V100</f>
        <v>123</v>
      </c>
      <c r="AC100" s="87">
        <f>SUM(Q100:V100)</f>
        <v>362</v>
      </c>
      <c r="AD100" s="87">
        <v>68</v>
      </c>
      <c r="AE100" s="87">
        <v>33</v>
      </c>
      <c r="AF100" s="87">
        <v>53</v>
      </c>
      <c r="AG100" s="87">
        <v>153</v>
      </c>
      <c r="AH100" s="87">
        <v>25</v>
      </c>
      <c r="AI100" s="87">
        <v>57</v>
      </c>
      <c r="AJ100" s="87">
        <v>0</v>
      </c>
      <c r="AK100" s="87">
        <v>0</v>
      </c>
      <c r="AL100" s="87">
        <v>0</v>
      </c>
      <c r="AM100" s="87">
        <v>0</v>
      </c>
      <c r="AN100" s="87">
        <f>AD100+AF100+AG100</f>
        <v>274</v>
      </c>
      <c r="AO100" s="87">
        <f>AE100+AH100+AI100</f>
        <v>115</v>
      </c>
      <c r="AP100" s="87">
        <f>SUM(AD100:AI100)</f>
        <v>389</v>
      </c>
      <c r="AQ100" s="87">
        <v>69</v>
      </c>
      <c r="AR100" s="87">
        <v>30</v>
      </c>
      <c r="AS100" s="87">
        <v>76</v>
      </c>
      <c r="AT100" s="87">
        <v>138</v>
      </c>
      <c r="AU100" s="87">
        <v>42</v>
      </c>
      <c r="AV100" s="87">
        <v>58</v>
      </c>
      <c r="AW100" s="87">
        <v>0</v>
      </c>
      <c r="AX100" s="87">
        <v>0</v>
      </c>
      <c r="AY100" s="87">
        <v>0</v>
      </c>
      <c r="AZ100" s="87">
        <v>0</v>
      </c>
      <c r="BA100" s="87">
        <f>AQ100+AS100+AT100</f>
        <v>283</v>
      </c>
      <c r="BB100" s="87">
        <f>AR100+AU100+AV100</f>
        <v>130</v>
      </c>
      <c r="BC100" s="87">
        <f>SUM(AQ100:AV100)</f>
        <v>413</v>
      </c>
      <c r="BD100" s="87">
        <v>57</v>
      </c>
      <c r="BE100" s="87">
        <v>24</v>
      </c>
      <c r="BF100" s="87">
        <v>31</v>
      </c>
      <c r="BG100" s="87">
        <v>128</v>
      </c>
      <c r="BH100" s="87">
        <v>31</v>
      </c>
      <c r="BI100" s="87">
        <v>63</v>
      </c>
      <c r="BJ100" s="87">
        <v>1</v>
      </c>
      <c r="BK100" s="87">
        <v>0</v>
      </c>
      <c r="BL100" s="87">
        <v>0</v>
      </c>
      <c r="BM100" s="87">
        <v>0</v>
      </c>
      <c r="BN100" s="87">
        <f>BD100+BF100+BG100</f>
        <v>216</v>
      </c>
      <c r="BO100" s="87">
        <f>BE100+BH100+BI100</f>
        <v>118</v>
      </c>
      <c r="BP100" s="87">
        <f>SUM(BD100:BI100)</f>
        <v>334</v>
      </c>
      <c r="BQ100" s="87">
        <v>60</v>
      </c>
      <c r="BR100" s="87">
        <v>34</v>
      </c>
      <c r="BS100" s="87">
        <v>50</v>
      </c>
      <c r="BT100" s="87">
        <v>94</v>
      </c>
      <c r="BU100" s="87">
        <v>23</v>
      </c>
      <c r="BV100" s="87">
        <v>60</v>
      </c>
      <c r="BW100" s="87">
        <v>0</v>
      </c>
      <c r="BX100" s="87">
        <v>0</v>
      </c>
      <c r="BY100" s="87">
        <v>0</v>
      </c>
      <c r="BZ100" s="87">
        <v>0</v>
      </c>
      <c r="CA100" s="87">
        <v>204</v>
      </c>
      <c r="CB100" s="87">
        <v>117</v>
      </c>
      <c r="CC100" s="87">
        <v>321</v>
      </c>
      <c r="CD100" s="87">
        <v>58</v>
      </c>
      <c r="CE100" s="87">
        <v>30</v>
      </c>
      <c r="CF100" s="87">
        <v>35</v>
      </c>
      <c r="CG100" s="87">
        <v>98</v>
      </c>
      <c r="CH100" s="87">
        <v>20</v>
      </c>
      <c r="CI100" s="87">
        <v>48</v>
      </c>
      <c r="CJ100" s="87">
        <v>0</v>
      </c>
      <c r="CL100" s="87">
        <v>0</v>
      </c>
      <c r="CN100" s="87">
        <v>191</v>
      </c>
      <c r="CO100" s="87">
        <v>98</v>
      </c>
      <c r="CP100" s="87">
        <v>289</v>
      </c>
      <c r="CQ100" s="87">
        <v>57</v>
      </c>
      <c r="CR100" s="87">
        <v>29</v>
      </c>
      <c r="CS100" s="87">
        <v>73</v>
      </c>
      <c r="CT100" s="87">
        <v>90</v>
      </c>
      <c r="CU100" s="87">
        <v>41</v>
      </c>
      <c r="CV100" s="87">
        <v>36</v>
      </c>
      <c r="DA100" s="87">
        <v>220</v>
      </c>
      <c r="DB100" s="87">
        <v>106</v>
      </c>
      <c r="DC100" s="87">
        <v>326</v>
      </c>
      <c r="DD100">
        <v>45</v>
      </c>
      <c r="DE100">
        <v>25</v>
      </c>
      <c r="DF100">
        <v>62</v>
      </c>
      <c r="DG100">
        <v>99</v>
      </c>
      <c r="DH100">
        <v>22</v>
      </c>
      <c r="DI100">
        <v>27</v>
      </c>
      <c r="DJ100">
        <v>0</v>
      </c>
      <c r="DK100">
        <v>0</v>
      </c>
      <c r="DN100" s="87">
        <v>206</v>
      </c>
      <c r="DO100" s="87">
        <v>74</v>
      </c>
      <c r="DP100" s="87">
        <v>280</v>
      </c>
      <c r="DQ100">
        <v>70</v>
      </c>
      <c r="DR100">
        <v>12</v>
      </c>
      <c r="DS100">
        <v>54</v>
      </c>
      <c r="DT100">
        <v>74</v>
      </c>
      <c r="DU100">
        <v>31</v>
      </c>
      <c r="DV100">
        <v>14</v>
      </c>
      <c r="DW100">
        <v>0</v>
      </c>
      <c r="DX100">
        <v>0</v>
      </c>
      <c r="DY100"/>
      <c r="DZ100"/>
      <c r="EA100">
        <v>198</v>
      </c>
      <c r="EB100">
        <v>57</v>
      </c>
      <c r="EC100">
        <v>255</v>
      </c>
    </row>
    <row r="101" spans="1:133" x14ac:dyDescent="0.25">
      <c r="C101" s="87" t="s">
        <v>132</v>
      </c>
      <c r="D101" s="87">
        <v>11</v>
      </c>
      <c r="E101" s="87">
        <v>8</v>
      </c>
      <c r="F101" s="87">
        <v>18</v>
      </c>
      <c r="G101" s="87">
        <v>21</v>
      </c>
      <c r="H101" s="87">
        <v>0</v>
      </c>
      <c r="I101" s="87">
        <v>6</v>
      </c>
      <c r="J101" s="87">
        <v>0</v>
      </c>
      <c r="K101" s="87">
        <v>0</v>
      </c>
      <c r="L101" s="87">
        <v>0</v>
      </c>
      <c r="M101" s="87">
        <v>0</v>
      </c>
      <c r="N101" s="87">
        <f>D101+F101+G101</f>
        <v>50</v>
      </c>
      <c r="O101" s="87">
        <f>E101+H101+I101</f>
        <v>14</v>
      </c>
      <c r="P101" s="87">
        <f>SUM(D101:I101)</f>
        <v>64</v>
      </c>
      <c r="Q101" s="87">
        <v>6</v>
      </c>
      <c r="R101" s="87">
        <v>3</v>
      </c>
      <c r="S101" s="87">
        <v>21</v>
      </c>
      <c r="T101" s="87">
        <v>31</v>
      </c>
      <c r="U101" s="87">
        <v>4</v>
      </c>
      <c r="V101" s="87">
        <v>3</v>
      </c>
      <c r="W101" s="87">
        <v>0</v>
      </c>
      <c r="X101" s="87">
        <v>0</v>
      </c>
      <c r="Y101" s="87">
        <v>0</v>
      </c>
      <c r="Z101" s="87">
        <v>0</v>
      </c>
      <c r="AA101" s="87">
        <f>Q101+S101+T101</f>
        <v>58</v>
      </c>
      <c r="AB101" s="87">
        <f>R101+U101+V101</f>
        <v>10</v>
      </c>
      <c r="AC101" s="87">
        <f>SUM(Q101:V101)</f>
        <v>68</v>
      </c>
      <c r="AD101" s="87">
        <v>10</v>
      </c>
      <c r="AE101" s="87">
        <v>1</v>
      </c>
      <c r="AF101" s="87">
        <v>23</v>
      </c>
      <c r="AG101" s="87">
        <v>33</v>
      </c>
      <c r="AH101" s="87">
        <v>3</v>
      </c>
      <c r="AI101" s="87">
        <v>4</v>
      </c>
      <c r="AJ101" s="87">
        <v>0</v>
      </c>
      <c r="AK101" s="87">
        <v>0</v>
      </c>
      <c r="AL101" s="87">
        <v>0</v>
      </c>
      <c r="AM101" s="87">
        <v>0</v>
      </c>
      <c r="AN101" s="87">
        <f>AD101+AF101+AG101</f>
        <v>66</v>
      </c>
      <c r="AO101" s="87">
        <f>AE101+AH101+AI101</f>
        <v>8</v>
      </c>
      <c r="AP101" s="87">
        <f>SUM(AD101:AI101)</f>
        <v>74</v>
      </c>
      <c r="AQ101" s="87">
        <v>11</v>
      </c>
      <c r="AR101" s="87">
        <v>2</v>
      </c>
      <c r="AS101" s="87">
        <v>30</v>
      </c>
      <c r="AT101" s="87">
        <v>28</v>
      </c>
      <c r="AU101" s="87">
        <v>2</v>
      </c>
      <c r="AV101" s="87">
        <v>1</v>
      </c>
      <c r="AW101" s="87">
        <v>0</v>
      </c>
      <c r="AX101" s="87">
        <v>0</v>
      </c>
      <c r="AY101" s="87">
        <v>0</v>
      </c>
      <c r="AZ101" s="87">
        <v>0</v>
      </c>
      <c r="BA101" s="87">
        <f>AQ101+AS101+AT101</f>
        <v>69</v>
      </c>
      <c r="BB101" s="87">
        <f>AR101+AU101+AV101</f>
        <v>5</v>
      </c>
      <c r="BC101" s="87">
        <f>SUM(AQ101:AV101)</f>
        <v>74</v>
      </c>
      <c r="BD101" s="87">
        <v>12</v>
      </c>
      <c r="BE101" s="87">
        <v>0</v>
      </c>
      <c r="BF101" s="87">
        <v>20</v>
      </c>
      <c r="BG101" s="87">
        <v>18</v>
      </c>
      <c r="BH101" s="87">
        <v>1</v>
      </c>
      <c r="BI101" s="87">
        <v>0</v>
      </c>
      <c r="BJ101" s="87">
        <v>0</v>
      </c>
      <c r="BK101" s="87">
        <v>0</v>
      </c>
      <c r="BL101" s="87">
        <v>0</v>
      </c>
      <c r="BM101" s="87">
        <v>0</v>
      </c>
      <c r="BN101" s="87">
        <f>BD101+BF101+BG101</f>
        <v>50</v>
      </c>
      <c r="BO101" s="87">
        <f>BE101+BH101+BI101</f>
        <v>1</v>
      </c>
      <c r="BP101" s="87">
        <f>SUM(BD101:BI101)</f>
        <v>51</v>
      </c>
      <c r="BQ101" s="87">
        <v>12</v>
      </c>
      <c r="BR101" s="87">
        <v>1</v>
      </c>
      <c r="BS101" s="87">
        <v>17</v>
      </c>
      <c r="BT101" s="87">
        <v>26</v>
      </c>
      <c r="BU101" s="87">
        <v>2</v>
      </c>
      <c r="BV101" s="87">
        <v>1</v>
      </c>
      <c r="BW101" s="87">
        <v>0</v>
      </c>
      <c r="BX101" s="87">
        <v>0</v>
      </c>
      <c r="BY101" s="87">
        <v>0</v>
      </c>
      <c r="BZ101" s="87">
        <v>0</v>
      </c>
      <c r="CA101" s="87">
        <v>55</v>
      </c>
      <c r="CB101" s="87">
        <v>4</v>
      </c>
      <c r="CC101" s="87">
        <v>59</v>
      </c>
      <c r="CD101" s="87">
        <v>9</v>
      </c>
      <c r="CE101" s="87">
        <v>1</v>
      </c>
      <c r="CF101" s="87">
        <v>32</v>
      </c>
      <c r="CG101" s="87">
        <v>26</v>
      </c>
      <c r="CH101" s="87">
        <v>2</v>
      </c>
      <c r="CI101" s="87">
        <v>0</v>
      </c>
      <c r="CJ101" s="87">
        <v>0</v>
      </c>
      <c r="CL101" s="87">
        <v>0</v>
      </c>
      <c r="CN101" s="87">
        <v>67</v>
      </c>
      <c r="CO101" s="87">
        <v>3</v>
      </c>
      <c r="CP101" s="87">
        <v>70</v>
      </c>
      <c r="CQ101" s="87">
        <v>6</v>
      </c>
      <c r="CR101" s="87">
        <v>0</v>
      </c>
      <c r="CS101" s="87">
        <v>24</v>
      </c>
      <c r="CT101" s="87">
        <v>16</v>
      </c>
      <c r="CU101" s="87">
        <v>1</v>
      </c>
      <c r="CV101" s="87">
        <v>0</v>
      </c>
      <c r="DA101" s="87">
        <v>46</v>
      </c>
      <c r="DB101" s="87">
        <v>1</v>
      </c>
      <c r="DC101" s="87">
        <v>47</v>
      </c>
      <c r="DD101">
        <v>3</v>
      </c>
      <c r="DE101">
        <v>0</v>
      </c>
      <c r="DF101">
        <v>13</v>
      </c>
      <c r="DG101">
        <v>11</v>
      </c>
      <c r="DH101">
        <v>0</v>
      </c>
      <c r="DI101">
        <v>0</v>
      </c>
      <c r="DJ101">
        <v>0</v>
      </c>
      <c r="DK101">
        <v>0</v>
      </c>
      <c r="DN101" s="87">
        <v>27</v>
      </c>
      <c r="DO101" s="87">
        <v>0</v>
      </c>
      <c r="DP101" s="87">
        <v>27</v>
      </c>
      <c r="DQ101">
        <v>4</v>
      </c>
      <c r="DR101">
        <v>0</v>
      </c>
      <c r="DS101">
        <v>15</v>
      </c>
      <c r="DT101">
        <v>20</v>
      </c>
      <c r="DU101">
        <v>2</v>
      </c>
      <c r="DV101">
        <v>1</v>
      </c>
      <c r="DW101">
        <v>0</v>
      </c>
      <c r="DX101">
        <v>0</v>
      </c>
      <c r="DY101"/>
      <c r="DZ101"/>
      <c r="EA101">
        <v>39</v>
      </c>
      <c r="EB101">
        <v>3</v>
      </c>
      <c r="EC101">
        <v>42</v>
      </c>
    </row>
    <row r="103" spans="1:133" x14ac:dyDescent="0.25">
      <c r="A103" s="87" t="s">
        <v>155</v>
      </c>
      <c r="D103" s="87">
        <f>SUM(D51,D62,D66,D76,D88,D89,D94)</f>
        <v>1280</v>
      </c>
      <c r="E103" s="87">
        <f t="shared" ref="E103:BP103" si="88">SUM(E51,E62,E66,E76,E88,E89,E94)</f>
        <v>807</v>
      </c>
      <c r="F103" s="87">
        <f t="shared" si="88"/>
        <v>1360</v>
      </c>
      <c r="G103" s="87">
        <f t="shared" si="88"/>
        <v>4556</v>
      </c>
      <c r="H103" s="87">
        <f t="shared" si="88"/>
        <v>514</v>
      </c>
      <c r="I103" s="87">
        <f t="shared" si="88"/>
        <v>2193</v>
      </c>
      <c r="J103" s="87">
        <f t="shared" si="88"/>
        <v>1</v>
      </c>
      <c r="K103" s="87">
        <f t="shared" si="88"/>
        <v>53</v>
      </c>
      <c r="L103" s="87">
        <f t="shared" si="88"/>
        <v>3</v>
      </c>
      <c r="M103" s="87">
        <f t="shared" si="88"/>
        <v>37</v>
      </c>
      <c r="N103" s="87">
        <f t="shared" si="88"/>
        <v>7196</v>
      </c>
      <c r="O103" s="87">
        <f t="shared" si="88"/>
        <v>3514</v>
      </c>
      <c r="P103" s="87">
        <f t="shared" si="88"/>
        <v>10710</v>
      </c>
      <c r="Q103" s="87">
        <f t="shared" si="88"/>
        <v>1259</v>
      </c>
      <c r="R103" s="87">
        <f t="shared" si="88"/>
        <v>753</v>
      </c>
      <c r="S103" s="87">
        <f t="shared" si="88"/>
        <v>1317</v>
      </c>
      <c r="T103" s="87">
        <f t="shared" si="88"/>
        <v>4576</v>
      </c>
      <c r="U103" s="87">
        <f t="shared" si="88"/>
        <v>502</v>
      </c>
      <c r="V103" s="87">
        <f t="shared" si="88"/>
        <v>2096</v>
      </c>
      <c r="W103" s="87">
        <f t="shared" si="88"/>
        <v>4</v>
      </c>
      <c r="X103" s="87">
        <f t="shared" si="88"/>
        <v>65</v>
      </c>
      <c r="Y103" s="87">
        <f t="shared" si="88"/>
        <v>4</v>
      </c>
      <c r="Z103" s="87">
        <f t="shared" si="88"/>
        <v>46</v>
      </c>
      <c r="AA103" s="87">
        <f t="shared" si="88"/>
        <v>7152</v>
      </c>
      <c r="AB103" s="87">
        <f t="shared" si="88"/>
        <v>3351</v>
      </c>
      <c r="AC103" s="87">
        <f t="shared" si="88"/>
        <v>10503</v>
      </c>
      <c r="AD103" s="87">
        <f t="shared" si="88"/>
        <v>1130</v>
      </c>
      <c r="AE103" s="87">
        <f t="shared" si="88"/>
        <v>630</v>
      </c>
      <c r="AF103" s="87">
        <f t="shared" si="88"/>
        <v>1316</v>
      </c>
      <c r="AG103" s="87">
        <f t="shared" si="88"/>
        <v>4482</v>
      </c>
      <c r="AH103" s="87">
        <f t="shared" si="88"/>
        <v>408</v>
      </c>
      <c r="AI103" s="87">
        <f t="shared" si="88"/>
        <v>2048</v>
      </c>
      <c r="AJ103" s="87">
        <f t="shared" si="88"/>
        <v>4</v>
      </c>
      <c r="AK103" s="87">
        <f t="shared" si="88"/>
        <v>60</v>
      </c>
      <c r="AL103" s="87">
        <f t="shared" si="88"/>
        <v>2</v>
      </c>
      <c r="AM103" s="87">
        <f t="shared" si="88"/>
        <v>57</v>
      </c>
      <c r="AN103" s="87">
        <f t="shared" si="88"/>
        <v>6928</v>
      </c>
      <c r="AO103" s="87">
        <f t="shared" si="88"/>
        <v>3086</v>
      </c>
      <c r="AP103" s="87">
        <f t="shared" si="88"/>
        <v>10014</v>
      </c>
      <c r="AQ103" s="87">
        <f t="shared" si="88"/>
        <v>1195</v>
      </c>
      <c r="AR103" s="87">
        <f t="shared" si="88"/>
        <v>539</v>
      </c>
      <c r="AS103" s="87">
        <f t="shared" si="88"/>
        <v>1385</v>
      </c>
      <c r="AT103" s="87">
        <f t="shared" si="88"/>
        <v>4439</v>
      </c>
      <c r="AU103" s="87">
        <f t="shared" si="88"/>
        <v>376</v>
      </c>
      <c r="AV103" s="87">
        <f t="shared" si="88"/>
        <v>1948</v>
      </c>
      <c r="AW103" s="87">
        <f t="shared" si="88"/>
        <v>6</v>
      </c>
      <c r="AX103" s="87">
        <f t="shared" si="88"/>
        <v>61</v>
      </c>
      <c r="AY103" s="87">
        <f t="shared" si="88"/>
        <v>2</v>
      </c>
      <c r="AZ103" s="87">
        <f t="shared" si="88"/>
        <v>66</v>
      </c>
      <c r="BA103" s="87">
        <f t="shared" si="88"/>
        <v>7019</v>
      </c>
      <c r="BB103" s="87">
        <f t="shared" si="88"/>
        <v>2863</v>
      </c>
      <c r="BC103" s="87">
        <f t="shared" si="88"/>
        <v>9882</v>
      </c>
      <c r="BD103" s="87">
        <f t="shared" si="88"/>
        <v>1108</v>
      </c>
      <c r="BE103" s="87">
        <f t="shared" si="88"/>
        <v>524</v>
      </c>
      <c r="BF103" s="87">
        <f t="shared" si="88"/>
        <v>1341</v>
      </c>
      <c r="BG103" s="87">
        <f t="shared" si="88"/>
        <v>4555</v>
      </c>
      <c r="BH103" s="87">
        <f t="shared" si="88"/>
        <v>371</v>
      </c>
      <c r="BI103" s="87">
        <f t="shared" si="88"/>
        <v>1887</v>
      </c>
      <c r="BJ103" s="87">
        <f t="shared" si="88"/>
        <v>6</v>
      </c>
      <c r="BK103" s="87">
        <f t="shared" si="88"/>
        <v>72</v>
      </c>
      <c r="BL103" s="87">
        <f t="shared" si="88"/>
        <v>6</v>
      </c>
      <c r="BM103" s="87">
        <f t="shared" si="88"/>
        <v>61</v>
      </c>
      <c r="BN103" s="87">
        <f t="shared" si="88"/>
        <v>7004</v>
      </c>
      <c r="BO103" s="87">
        <f t="shared" si="88"/>
        <v>2782</v>
      </c>
      <c r="BP103" s="87">
        <f t="shared" si="88"/>
        <v>9786</v>
      </c>
      <c r="BQ103" s="87">
        <f t="shared" ref="BQ103:EB103" si="89">SUM(BQ51,BQ62,BQ66,BQ76,BQ88,BQ89,BQ94)</f>
        <v>1252</v>
      </c>
      <c r="BR103" s="87">
        <f t="shared" si="89"/>
        <v>550</v>
      </c>
      <c r="BS103" s="87">
        <f t="shared" si="89"/>
        <v>1111</v>
      </c>
      <c r="BT103" s="87">
        <f t="shared" si="89"/>
        <v>4365</v>
      </c>
      <c r="BU103" s="87">
        <f t="shared" si="89"/>
        <v>291</v>
      </c>
      <c r="BV103" s="87">
        <f t="shared" si="89"/>
        <v>1740</v>
      </c>
      <c r="BW103" s="87">
        <f t="shared" si="89"/>
        <v>5</v>
      </c>
      <c r="BX103" s="87">
        <f t="shared" si="89"/>
        <v>58</v>
      </c>
      <c r="BY103" s="87">
        <f t="shared" si="89"/>
        <v>12</v>
      </c>
      <c r="BZ103" s="87">
        <f t="shared" si="89"/>
        <v>82</v>
      </c>
      <c r="CA103" s="87">
        <f t="shared" si="89"/>
        <v>6791</v>
      </c>
      <c r="CB103" s="87">
        <f t="shared" si="89"/>
        <v>2675</v>
      </c>
      <c r="CC103" s="87">
        <f t="shared" si="89"/>
        <v>9466</v>
      </c>
      <c r="CD103" s="87">
        <f t="shared" si="89"/>
        <v>1114</v>
      </c>
      <c r="CE103" s="87">
        <f t="shared" si="89"/>
        <v>488</v>
      </c>
      <c r="CF103" s="87">
        <f t="shared" si="89"/>
        <v>1034</v>
      </c>
      <c r="CG103" s="87">
        <f t="shared" si="89"/>
        <v>3869</v>
      </c>
      <c r="CH103" s="87">
        <f t="shared" si="89"/>
        <v>274</v>
      </c>
      <c r="CI103" s="87">
        <f t="shared" si="89"/>
        <v>1371</v>
      </c>
      <c r="CJ103" s="87">
        <f t="shared" si="89"/>
        <v>2</v>
      </c>
      <c r="CK103" s="87">
        <f t="shared" si="89"/>
        <v>76</v>
      </c>
      <c r="CL103" s="87">
        <f t="shared" si="89"/>
        <v>2</v>
      </c>
      <c r="CM103" s="87">
        <f t="shared" si="89"/>
        <v>69</v>
      </c>
      <c r="CN103" s="87">
        <f t="shared" si="89"/>
        <v>6095</v>
      </c>
      <c r="CO103" s="87">
        <f t="shared" si="89"/>
        <v>2204</v>
      </c>
      <c r="CP103" s="87">
        <f t="shared" si="89"/>
        <v>8299</v>
      </c>
      <c r="CQ103" s="87">
        <f t="shared" si="89"/>
        <v>987</v>
      </c>
      <c r="CR103" s="87">
        <f t="shared" si="89"/>
        <v>409</v>
      </c>
      <c r="CS103" s="87">
        <f t="shared" si="89"/>
        <v>939</v>
      </c>
      <c r="CT103" s="87">
        <f t="shared" si="89"/>
        <v>3712</v>
      </c>
      <c r="CU103" s="87">
        <f t="shared" si="89"/>
        <v>265</v>
      </c>
      <c r="CV103" s="87">
        <f t="shared" si="89"/>
        <v>1442</v>
      </c>
      <c r="CW103" s="87">
        <f t="shared" si="89"/>
        <v>0</v>
      </c>
      <c r="CX103" s="87">
        <f t="shared" si="89"/>
        <v>66</v>
      </c>
      <c r="CY103" s="87">
        <f t="shared" si="89"/>
        <v>0</v>
      </c>
      <c r="CZ103" s="87">
        <f t="shared" si="89"/>
        <v>58</v>
      </c>
      <c r="DA103" s="87">
        <f t="shared" si="89"/>
        <v>5704</v>
      </c>
      <c r="DB103" s="87">
        <f t="shared" si="89"/>
        <v>2174</v>
      </c>
      <c r="DC103" s="87">
        <f t="shared" si="89"/>
        <v>7878</v>
      </c>
      <c r="DD103" s="87">
        <f t="shared" si="89"/>
        <v>958</v>
      </c>
      <c r="DE103" s="87">
        <f t="shared" si="89"/>
        <v>363</v>
      </c>
      <c r="DF103" s="87">
        <f t="shared" si="89"/>
        <v>939</v>
      </c>
      <c r="DG103" s="87">
        <f t="shared" si="89"/>
        <v>3789</v>
      </c>
      <c r="DH103" s="87">
        <f t="shared" si="89"/>
        <v>285</v>
      </c>
      <c r="DI103" s="87">
        <f t="shared" si="89"/>
        <v>1437</v>
      </c>
      <c r="DJ103" s="87">
        <f t="shared" si="89"/>
        <v>3</v>
      </c>
      <c r="DK103" s="87">
        <f t="shared" si="89"/>
        <v>57</v>
      </c>
      <c r="DL103" s="87">
        <f t="shared" si="89"/>
        <v>8</v>
      </c>
      <c r="DM103" s="87">
        <f t="shared" si="89"/>
        <v>72</v>
      </c>
      <c r="DN103" s="87">
        <f t="shared" si="89"/>
        <v>5753</v>
      </c>
      <c r="DO103" s="87">
        <f t="shared" si="89"/>
        <v>2165</v>
      </c>
      <c r="DP103" s="87">
        <f t="shared" si="89"/>
        <v>7918</v>
      </c>
      <c r="DQ103" s="87">
        <f t="shared" si="89"/>
        <v>1038</v>
      </c>
      <c r="DR103" s="87">
        <f t="shared" si="89"/>
        <v>358</v>
      </c>
      <c r="DS103" s="87">
        <f t="shared" si="89"/>
        <v>953</v>
      </c>
      <c r="DT103" s="87">
        <f t="shared" si="89"/>
        <v>3909</v>
      </c>
      <c r="DU103" s="87">
        <f t="shared" si="89"/>
        <v>296</v>
      </c>
      <c r="DV103" s="87">
        <f t="shared" si="89"/>
        <v>1453</v>
      </c>
      <c r="DW103" s="87">
        <f t="shared" si="89"/>
        <v>9</v>
      </c>
      <c r="DX103" s="87">
        <f t="shared" si="89"/>
        <v>74</v>
      </c>
      <c r="DY103" s="87">
        <f t="shared" si="89"/>
        <v>2</v>
      </c>
      <c r="DZ103" s="87">
        <f t="shared" si="89"/>
        <v>65</v>
      </c>
      <c r="EA103" s="87">
        <f t="shared" si="89"/>
        <v>5983</v>
      </c>
      <c r="EB103" s="87">
        <f t="shared" si="89"/>
        <v>2174</v>
      </c>
      <c r="EC103" s="87">
        <f t="shared" ref="EC103" si="90">SUM(EC51,EC62,EC66,EC76,EC88,EC89,EC94)</f>
        <v>8157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AS</vt:lpstr>
      <vt:lpstr>BA</vt:lpstr>
      <vt:lpstr>ED</vt:lpstr>
      <vt:lpstr>EG</vt:lpstr>
      <vt:lpstr>HS</vt:lpstr>
      <vt:lpstr>NR</vt:lpstr>
      <vt:lpstr>UP</vt:lpstr>
      <vt:lpstr>University Total</vt:lpstr>
      <vt:lpstr>data</vt:lpstr>
      <vt:lpstr>AS!Print_Titles</vt:lpstr>
      <vt:lpstr>BA!Print_Titles</vt:lpstr>
      <vt:lpstr>ED!Print_Titles</vt:lpstr>
      <vt:lpstr>EG!Print_Titles</vt:lpstr>
      <vt:lpstr>HS!Print_Titles</vt:lpstr>
      <vt:lpstr>NR!Print_Titles</vt:lpstr>
      <vt:lpstr>UP!Print_Titles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Taeko Yokoyama</dc:creator>
  <cp:lastModifiedBy>Susanne Condron</cp:lastModifiedBy>
  <cp:lastPrinted>2025-02-05T14:43:43Z</cp:lastPrinted>
  <dcterms:created xsi:type="dcterms:W3CDTF">2020-10-13T13:52:54Z</dcterms:created>
  <dcterms:modified xsi:type="dcterms:W3CDTF">2025-10-16T15:06:48Z</dcterms:modified>
</cp:coreProperties>
</file>