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CDS-B" sheetId="1" r:id="rId1"/>
  </sheets>
  <definedNames/>
  <calcPr fullCalcOnLoad="1"/>
</workbook>
</file>

<file path=xl/sharedStrings.xml><?xml version="1.0" encoding="utf-8"?>
<sst xmlns="http://schemas.openxmlformats.org/spreadsheetml/2006/main" count="181" uniqueCount="113">
  <si>
    <t>For Two-Year Institutions</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</si>
  <si>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</si>
  <si>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</si>
  <si>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</si>
  <si>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</si>
  <si>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</si>
  <si>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</si>
  <si>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</si>
  <si>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</si>
  <si>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</si>
  <si>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</si>
  <si>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</si>
  <si>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</si>
  <si>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</si>
  <si>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r>
      <t xml:space="preserve">Institutional Enrollment - Men and Women </t>
    </r>
    <r>
      <rPr>
        <sz val="10"/>
        <rFont val="Arial"/>
        <family val="2"/>
      </rPr>
      <t>Provide numbers of students for each of the following categories as of the institution's official fall reporting date or as of October 15, 2007.</t>
    </r>
  </si>
  <si>
    <r>
      <t xml:space="preserve">Enrollment by Racial/Ethnic Category. </t>
    </r>
    <r>
      <rPr>
        <sz val="10"/>
        <rFont val="Arial"/>
        <family val="2"/>
      </rPr>
      <t>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t>
    </r>
  </si>
  <si>
    <t>Number of degrees awarded from July 1, 2006 to June 30, 2007</t>
  </si>
  <si>
    <t>All other undergraduates enrolled in credit courses</t>
  </si>
  <si>
    <t xml:space="preserve">Total undergraduates </t>
  </si>
  <si>
    <t>First-Professional</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</si>
  <si>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</si>
  <si>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B13 from question B12):</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</si>
  <si>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</si>
  <si>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</si>
  <si>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t>Postbachelor's certificates</t>
  </si>
  <si>
    <t>B11</t>
  </si>
  <si>
    <t>Total graduate (sans formula)</t>
  </si>
  <si>
    <t>American Indian or Alaska Native</t>
  </si>
  <si>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</si>
  <si>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</si>
  <si>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</si>
  <si>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</si>
  <si>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</si>
  <si>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</si>
  <si>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</si>
  <si>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</si>
  <si>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</si>
  <si>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</si>
  <si>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</si>
  <si>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</si>
  <si>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</si>
  <si>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</si>
  <si>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</si>
  <si>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</si>
  <si>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</si>
  <si>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</si>
  <si>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</si>
  <si>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</si>
  <si>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</si>
  <si>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</si>
  <si>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</si>
  <si>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</si>
  <si>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</si>
  <si>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</si>
  <si>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</si>
  <si>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</si>
  <si>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</si>
  <si>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</si>
  <si>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t>Total
Undergraduates (both degree- and non-degree-seeking)</t>
  </si>
  <si>
    <t>B1</t>
  </si>
  <si>
    <t>B2</t>
  </si>
  <si>
    <t>B3</t>
  </si>
  <si>
    <t>B4</t>
  </si>
  <si>
    <t>B5</t>
  </si>
  <si>
    <t>B6</t>
  </si>
  <si>
    <t>B7</t>
  </si>
  <si>
    <t>B8</t>
  </si>
  <si>
    <t>B9</t>
  </si>
  <si>
    <t>B10</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</si>
  <si>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</si>
  <si>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</si>
  <si>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</si>
  <si>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</si>
  <si>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</si>
  <si>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</si>
  <si>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</si>
  <si>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</si>
  <si>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</si>
  <si>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</si>
  <si>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The items in this section correspond to data elements collected by the IPEDS Web-based Data Collection System's Graduation Rate Survey (GRS). For complete instructions and definitions of data elements, see the IPEDS GRS instructions and glossary on the 2007 Web-based survey.</t>
  </si>
  <si>
    <t>Please provide data for the fall 2001 cohort if available. If fall 2001 cohort data are 
not available, provide data for the fall 2000 cohort.</t>
  </si>
  <si>
    <t>Fall 2001 Cohort</t>
  </si>
  <si>
    <t>Report for the cohort of full-time first-time bachelor's (or equivalent) degree-seeking undergraduate students who entered in fall 2001. Include in the cohort those who entered your institution during the summer term preceding fall 2001.</t>
  </si>
  <si>
    <t>Initial 2001 cohort of first-time, full-time bachelor's (or equivalent) degree-seeking undergraduate students; total all students:</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</si>
  <si>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</si>
  <si>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B5 from question B4)</t>
  </si>
  <si>
    <t xml:space="preserve">Six-year graduation rate for 2001 cohort (question B10 divided by question B6): </t>
  </si>
  <si>
    <t xml:space="preserve">Of the initial 2001 cohort, how many completed the program in four years or less (by August 31, 2005): </t>
  </si>
  <si>
    <t xml:space="preserve">Of the initial 2001 cohort, how many completed the program in more than four years but in five years or less (after August 31, 2005 and by August 31, 2006): </t>
  </si>
  <si>
    <t xml:space="preserve">Of the initial 2001 cohort, how many completed the program in more than five years but in six years or less (after August 31, 2006 and by August 31, 2007): </t>
  </si>
  <si>
    <t>Please provide data for the 2004 cohort if available. If 2004 cohort data are not available, provide data for the 2003 cohort.</t>
  </si>
  <si>
    <t>2004 Cohort</t>
  </si>
  <si>
    <t xml:space="preserve">Initial 2004 cohort, total of first-time, full-time degree/certificate-seeking students: </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</si>
  <si>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</si>
  <si>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</si>
  <si>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</si>
  <si>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</si>
  <si>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</si>
  <si>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</si>
  <si>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</si>
  <si>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</si>
  <si>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</si>
  <si>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</si>
  <si>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</si>
  <si>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</si>
  <si>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</si>
  <si>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</si>
  <si>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</si>
  <si>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</si>
  <si>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</si>
  <si>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</si>
  <si>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</si>
  <si>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Degree-Seeking
Undergraduates (include first-time first-year)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</si>
</sst>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9">
    <font>
      <sz val="10"/>
      <name val="Arial"/>
      <family val="0"/>
    </font>
    <font>
      <b/>
      <sz val="14"/>
      <name val="Arial"/>
      <family val="2"/>
    </font>
    <font>
      <b/>
      <sz val="10"/>
      <name val="Arial"/>
      <family val="2"/>
    </font>
    <font>
      <i/>
      <sz val="10"/>
      <name val="Arial"/>
      <family val="2"/>
    </font>
    <font>
      <b/>
      <sz val="12"/>
      <name val="Arial"/>
      <family val="2"/>
    </font>
    <font>
      <sz val="9"/>
      <name val="Arial"/>
      <family val="2"/>
    </font>
    <font>
      <b/>
      <i/>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horizontal="left" vertical="top" wrapText="1"/>
    </xf>
    <xf numFmtId="0" fontId="0" fillId="0" borderId="1" xfId="0" applyFont="1" applyBorder="1" applyAlignment="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4" fillId="0" borderId="0" xfId="0" applyFont="1" applyAlignment="1">
      <alignment/>
    </xf>
    <xf numFmtId="37" fontId="0" fillId="0" borderId="0" xfId="0" applyNumberFormat="1" applyBorder="1" applyAlignment="1">
      <alignment/>
    </xf>
    <xf numFmtId="0" fontId="4"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9" fontId="0" fillId="0" borderId="1" xfId="0" applyNumberFormat="1" applyBorder="1" applyAlignment="1">
      <alignment horizontal="right"/>
    </xf>
    <xf numFmtId="0" fontId="0" fillId="0" borderId="0" xfId="0" applyBorder="1" applyAlignment="1">
      <alignment horizontal="left" vertical="top" wrapText="1"/>
    </xf>
    <xf numFmtId="0" fontId="0" fillId="2" borderId="1" xfId="0" applyFill="1" applyBorder="1" applyAlignment="1">
      <alignment vertical="center"/>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1"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3" xfId="0" applyNumberFormat="1" applyBorder="1" applyAlignment="1">
      <alignment horizontal="right"/>
    </xf>
    <xf numFmtId="37" fontId="2" fillId="0" borderId="3" xfId="15" applyNumberFormat="1" applyFont="1" applyBorder="1" applyAlignment="1">
      <alignment horizontal="right"/>
    </xf>
    <xf numFmtId="0" fontId="0" fillId="2" borderId="1" xfId="0" applyFill="1" applyBorder="1" applyAlignment="1">
      <alignment/>
    </xf>
    <xf numFmtId="0" fontId="5" fillId="0" borderId="1"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0" fontId="6" fillId="0" borderId="0" xfId="0" applyFont="1" applyAlignment="1">
      <alignment horizontal="left" vertical="center" wrapText="1"/>
    </xf>
    <xf numFmtId="0" fontId="6" fillId="0" borderId="0" xfId="0" applyFont="1" applyAlignment="1">
      <alignment horizontal="left" vertical="center"/>
    </xf>
    <xf numFmtId="0" fontId="0" fillId="0" borderId="0" xfId="0" applyFont="1" applyAlignment="1">
      <alignment horizontal="right"/>
    </xf>
    <xf numFmtId="0" fontId="6" fillId="0" borderId="0" xfId="0" applyFont="1" applyAlignment="1">
      <alignment/>
    </xf>
    <xf numFmtId="0" fontId="0" fillId="0" borderId="0" xfId="0" applyBorder="1" applyAlignment="1">
      <alignment horizontal="right"/>
    </xf>
    <xf numFmtId="0" fontId="0" fillId="0" borderId="2" xfId="0" applyBorder="1" applyAlignment="1">
      <alignment horizontal="lef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2" fillId="0" borderId="0" xfId="0" applyFont="1" applyAlignment="1">
      <alignment/>
    </xf>
    <xf numFmtId="0" fontId="2" fillId="0" borderId="2" xfId="0" applyFont="1" applyBorder="1" applyAlignment="1">
      <alignment horizontal="left" vertical="center" wrapText="1"/>
    </xf>
    <xf numFmtId="0" fontId="0" fillId="0" borderId="0" xfId="0" applyAlignment="1">
      <alignment/>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1" xfId="0" applyBorder="1" applyAlignment="1">
      <alignment horizontal="left" vertical="top" wrapText="1"/>
    </xf>
    <xf numFmtId="0" fontId="0"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4" xfId="0" applyFont="1"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9"/>
  <sheetViews>
    <sheetView tabSelected="1"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63" t="s">
        <v>69</v>
      </c>
      <c r="B1" s="63"/>
      <c r="C1" s="63"/>
      <c r="D1" s="63"/>
      <c r="E1" s="63"/>
      <c r="F1" s="63"/>
    </row>
    <row r="3" spans="1:6" ht="27.75" customHeight="1">
      <c r="A3" s="2" t="s">
        <v>59</v>
      </c>
      <c r="B3" s="50" t="s">
        <v>14</v>
      </c>
      <c r="C3" s="51"/>
      <c r="D3" s="51"/>
      <c r="E3" s="51"/>
      <c r="F3" s="51"/>
    </row>
    <row r="4" spans="1:6" ht="12.75">
      <c r="A4" s="2" t="s">
        <v>59</v>
      </c>
      <c r="B4" s="22"/>
      <c r="C4" s="52" t="s">
        <v>70</v>
      </c>
      <c r="D4" s="52"/>
      <c r="E4" s="52" t="s">
        <v>71</v>
      </c>
      <c r="F4" s="52"/>
    </row>
    <row r="5" spans="1:6" ht="12.75">
      <c r="A5" s="2" t="s">
        <v>59</v>
      </c>
      <c r="B5" s="38"/>
      <c r="C5" s="8" t="s">
        <v>72</v>
      </c>
      <c r="D5" s="8" t="s">
        <v>73</v>
      </c>
      <c r="E5" s="8" t="s">
        <v>72</v>
      </c>
      <c r="F5" s="8" t="s">
        <v>73</v>
      </c>
    </row>
    <row r="6" spans="1:6" ht="12.75">
      <c r="A6" s="2" t="s">
        <v>59</v>
      </c>
      <c r="B6" s="9" t="s">
        <v>74</v>
      </c>
      <c r="C6" s="10"/>
      <c r="D6" s="10"/>
      <c r="E6" s="10"/>
      <c r="F6" s="10"/>
    </row>
    <row r="7" spans="1:6" ht="25.5">
      <c r="A7" s="2" t="s">
        <v>59</v>
      </c>
      <c r="B7" s="11" t="s">
        <v>75</v>
      </c>
      <c r="C7" s="23">
        <v>847</v>
      </c>
      <c r="D7" s="23">
        <v>1372</v>
      </c>
      <c r="E7" s="23">
        <v>42</v>
      </c>
      <c r="F7" s="23">
        <v>79</v>
      </c>
    </row>
    <row r="8" spans="1:6" ht="12.75">
      <c r="A8" s="2" t="s">
        <v>59</v>
      </c>
      <c r="B8" s="7" t="s">
        <v>76</v>
      </c>
      <c r="C8" s="23">
        <v>350</v>
      </c>
      <c r="D8" s="23">
        <v>487</v>
      </c>
      <c r="E8" s="23">
        <v>106</v>
      </c>
      <c r="F8" s="23">
        <v>122</v>
      </c>
    </row>
    <row r="9" spans="1:6" ht="12.75">
      <c r="A9" s="2" t="s">
        <v>59</v>
      </c>
      <c r="B9" s="7" t="s">
        <v>77</v>
      </c>
      <c r="C9" s="23">
        <v>2678</v>
      </c>
      <c r="D9" s="23">
        <v>4365</v>
      </c>
      <c r="E9" s="23">
        <v>1153</v>
      </c>
      <c r="F9" s="23">
        <v>2004</v>
      </c>
    </row>
    <row r="10" spans="1:6" ht="12.75">
      <c r="A10" s="2" t="s">
        <v>59</v>
      </c>
      <c r="B10" s="12" t="s">
        <v>78</v>
      </c>
      <c r="C10" s="24">
        <f>SUM(C7:C9)</f>
        <v>3875</v>
      </c>
      <c r="D10" s="24">
        <f>SUM(D7:D9)</f>
        <v>6224</v>
      </c>
      <c r="E10" s="24">
        <f>SUM(E7:E9)</f>
        <v>1301</v>
      </c>
      <c r="F10" s="24">
        <f>SUM(F7:F9)</f>
        <v>2205</v>
      </c>
    </row>
    <row r="11" spans="1:6" ht="25.5">
      <c r="A11" s="2" t="s">
        <v>59</v>
      </c>
      <c r="B11" s="11" t="s">
        <v>17</v>
      </c>
      <c r="C11" s="23">
        <v>37</v>
      </c>
      <c r="D11" s="23">
        <v>36</v>
      </c>
      <c r="E11" s="23">
        <v>161</v>
      </c>
      <c r="F11" s="23">
        <v>250</v>
      </c>
    </row>
    <row r="12" spans="1:6" ht="12.75">
      <c r="A12" s="2" t="s">
        <v>59</v>
      </c>
      <c r="B12" s="12" t="s">
        <v>18</v>
      </c>
      <c r="C12" s="24">
        <f>SUM(C10:C11)</f>
        <v>3912</v>
      </c>
      <c r="D12" s="24">
        <f>SUM(D10:D11)</f>
        <v>6260</v>
      </c>
      <c r="E12" s="24">
        <f>SUM(E10:E11)</f>
        <v>1462</v>
      </c>
      <c r="F12" s="24">
        <f>SUM(F10:F11)</f>
        <v>2455</v>
      </c>
    </row>
    <row r="13" spans="1:6" ht="12.75">
      <c r="A13" s="2" t="s">
        <v>59</v>
      </c>
      <c r="B13" s="9" t="s">
        <v>19</v>
      </c>
      <c r="C13" s="25"/>
      <c r="D13" s="25"/>
      <c r="E13" s="25"/>
      <c r="F13" s="25"/>
    </row>
    <row r="14" spans="1:6" ht="25.5">
      <c r="A14" s="2" t="s">
        <v>59</v>
      </c>
      <c r="B14" s="13" t="s">
        <v>28</v>
      </c>
      <c r="C14" s="26"/>
      <c r="D14" s="26"/>
      <c r="E14" s="26"/>
      <c r="F14" s="26"/>
    </row>
    <row r="15" spans="1:6" ht="12.75">
      <c r="A15" s="2" t="s">
        <v>59</v>
      </c>
      <c r="B15" s="14" t="s">
        <v>29</v>
      </c>
      <c r="C15" s="26"/>
      <c r="D15" s="26"/>
      <c r="E15" s="26"/>
      <c r="F15" s="26"/>
    </row>
    <row r="16" spans="1:6" ht="12.75">
      <c r="A16" s="2" t="s">
        <v>59</v>
      </c>
      <c r="B16" s="12" t="s">
        <v>30</v>
      </c>
      <c r="C16" s="27">
        <f>SUM(C14,C15)</f>
        <v>0</v>
      </c>
      <c r="D16" s="27">
        <f>SUM(D14,D15)</f>
        <v>0</v>
      </c>
      <c r="E16" s="27">
        <f>SUM(E14,E15)</f>
        <v>0</v>
      </c>
      <c r="F16" s="27">
        <f>SUM(F14,F15)</f>
        <v>0</v>
      </c>
    </row>
    <row r="17" spans="1:6" ht="12.75">
      <c r="A17" s="2" t="s">
        <v>59</v>
      </c>
      <c r="B17" s="9" t="s">
        <v>31</v>
      </c>
      <c r="C17" s="25"/>
      <c r="D17" s="25"/>
      <c r="E17" s="25"/>
      <c r="F17" s="25"/>
    </row>
    <row r="18" spans="1:6" ht="12.75">
      <c r="A18" s="2" t="s">
        <v>59</v>
      </c>
      <c r="B18" s="14" t="s">
        <v>32</v>
      </c>
      <c r="C18" s="28">
        <v>124</v>
      </c>
      <c r="D18" s="28">
        <v>271</v>
      </c>
      <c r="E18" s="28">
        <v>163</v>
      </c>
      <c r="F18" s="28">
        <v>374</v>
      </c>
    </row>
    <row r="19" spans="1:6" ht="12.75">
      <c r="A19" s="2" t="s">
        <v>59</v>
      </c>
      <c r="B19" s="14" t="s">
        <v>77</v>
      </c>
      <c r="C19" s="28">
        <v>305</v>
      </c>
      <c r="D19" s="28">
        <v>604</v>
      </c>
      <c r="E19" s="28">
        <v>727</v>
      </c>
      <c r="F19" s="28">
        <v>1223</v>
      </c>
    </row>
    <row r="20" spans="1:6" ht="25.5">
      <c r="A20" s="2" t="s">
        <v>59</v>
      </c>
      <c r="B20" s="13" t="s">
        <v>33</v>
      </c>
      <c r="C20" s="28">
        <v>4</v>
      </c>
      <c r="D20" s="28">
        <v>47</v>
      </c>
      <c r="E20" s="28">
        <v>29</v>
      </c>
      <c r="F20" s="28">
        <v>121</v>
      </c>
    </row>
    <row r="21" spans="1:6" ht="12.75">
      <c r="A21" s="2"/>
      <c r="B21" s="13" t="s">
        <v>26</v>
      </c>
      <c r="C21" s="28"/>
      <c r="D21" s="28"/>
      <c r="E21" s="28"/>
      <c r="F21" s="28"/>
    </row>
    <row r="22" spans="1:6" ht="12.75">
      <c r="A22" s="2" t="s">
        <v>59</v>
      </c>
      <c r="B22" s="12" t="s">
        <v>34</v>
      </c>
      <c r="C22" s="29">
        <f>SUM(C18:C21)</f>
        <v>433</v>
      </c>
      <c r="D22" s="29">
        <f>SUM(D18:D21)</f>
        <v>922</v>
      </c>
      <c r="E22" s="29">
        <f>SUM(E18:E21)</f>
        <v>919</v>
      </c>
      <c r="F22" s="29">
        <f>SUM(F18:F21)</f>
        <v>1718</v>
      </c>
    </row>
    <row r="23" spans="1:6" ht="12.75">
      <c r="A23" s="2" t="s">
        <v>59</v>
      </c>
      <c r="B23" s="62" t="s">
        <v>35</v>
      </c>
      <c r="C23" s="62"/>
      <c r="D23" s="62"/>
      <c r="E23" s="62"/>
      <c r="F23" s="35">
        <f>SUM(C12:F12)</f>
        <v>14089</v>
      </c>
    </row>
    <row r="24" spans="1:6" ht="12.75">
      <c r="A24" s="2" t="s">
        <v>59</v>
      </c>
      <c r="B24" s="62" t="s">
        <v>36</v>
      </c>
      <c r="C24" s="62"/>
      <c r="D24" s="62"/>
      <c r="E24" s="62"/>
      <c r="F24" s="36">
        <f>SUM(C16:F16)+SUM(C22:F22)</f>
        <v>3992</v>
      </c>
    </row>
    <row r="25" spans="1:6" ht="12.75">
      <c r="A25" s="2" t="s">
        <v>59</v>
      </c>
      <c r="B25" s="60" t="s">
        <v>37</v>
      </c>
      <c r="C25" s="60"/>
      <c r="D25" s="60"/>
      <c r="E25" s="60"/>
      <c r="F25" s="37">
        <f>SUM(F23:F24)</f>
        <v>18081</v>
      </c>
    </row>
    <row r="27" spans="1:6" ht="54" customHeight="1">
      <c r="A27" s="2" t="s">
        <v>60</v>
      </c>
      <c r="B27" s="61" t="s">
        <v>15</v>
      </c>
      <c r="C27" s="49"/>
      <c r="D27" s="49"/>
      <c r="E27" s="49"/>
      <c r="F27" s="49"/>
    </row>
    <row r="28" spans="1:6" ht="60">
      <c r="A28" s="2" t="s">
        <v>60</v>
      </c>
      <c r="B28" s="59"/>
      <c r="C28" s="59"/>
      <c r="D28" s="39" t="s">
        <v>38</v>
      </c>
      <c r="E28" s="39" t="s">
        <v>112</v>
      </c>
      <c r="F28" s="39" t="s">
        <v>58</v>
      </c>
    </row>
    <row r="29" spans="1:6" ht="12.75">
      <c r="A29" s="2" t="s">
        <v>60</v>
      </c>
      <c r="B29" s="58" t="s">
        <v>39</v>
      </c>
      <c r="C29" s="58"/>
      <c r="D29" s="30">
        <v>16</v>
      </c>
      <c r="E29" s="30">
        <v>130</v>
      </c>
      <c r="F29" s="30">
        <v>147</v>
      </c>
    </row>
    <row r="30" spans="1:6" ht="12.75">
      <c r="A30" s="2" t="s">
        <v>60</v>
      </c>
      <c r="B30" s="58" t="s">
        <v>40</v>
      </c>
      <c r="C30" s="58"/>
      <c r="D30" s="30">
        <v>260</v>
      </c>
      <c r="E30" s="30">
        <v>1153</v>
      </c>
      <c r="F30" s="30">
        <v>1193</v>
      </c>
    </row>
    <row r="31" spans="1:6" ht="12.75">
      <c r="A31" s="2" t="s">
        <v>60</v>
      </c>
      <c r="B31" s="58" t="s">
        <v>27</v>
      </c>
      <c r="C31" s="58"/>
      <c r="D31" s="30">
        <v>10</v>
      </c>
      <c r="E31" s="30">
        <v>59</v>
      </c>
      <c r="F31" s="30">
        <v>61</v>
      </c>
    </row>
    <row r="32" spans="1:6" ht="12.75">
      <c r="A32" s="2" t="s">
        <v>60</v>
      </c>
      <c r="B32" s="58" t="s">
        <v>41</v>
      </c>
      <c r="C32" s="58"/>
      <c r="D32" s="30">
        <v>93</v>
      </c>
      <c r="E32" s="30">
        <v>501</v>
      </c>
      <c r="F32" s="30">
        <v>535</v>
      </c>
    </row>
    <row r="33" spans="1:6" ht="12.75">
      <c r="A33" s="2" t="s">
        <v>60</v>
      </c>
      <c r="B33" s="58" t="s">
        <v>42</v>
      </c>
      <c r="C33" s="58"/>
      <c r="D33" s="30">
        <v>32</v>
      </c>
      <c r="E33" s="30">
        <v>215</v>
      </c>
      <c r="F33" s="30">
        <v>221</v>
      </c>
    </row>
    <row r="34" spans="1:6" ht="12.75">
      <c r="A34" s="2" t="s">
        <v>60</v>
      </c>
      <c r="B34" s="58" t="s">
        <v>43</v>
      </c>
      <c r="C34" s="58"/>
      <c r="D34" s="30">
        <v>1771</v>
      </c>
      <c r="E34" s="30">
        <v>10753</v>
      </c>
      <c r="F34" s="30">
        <v>11022</v>
      </c>
    </row>
    <row r="35" spans="1:6" ht="12.75">
      <c r="A35" s="2" t="s">
        <v>60</v>
      </c>
      <c r="B35" s="58" t="s">
        <v>44</v>
      </c>
      <c r="C35" s="58"/>
      <c r="D35" s="30">
        <v>158</v>
      </c>
      <c r="E35" s="30">
        <v>794</v>
      </c>
      <c r="F35" s="30">
        <v>910</v>
      </c>
    </row>
    <row r="36" spans="1:6" ht="12.75">
      <c r="A36" s="2" t="s">
        <v>60</v>
      </c>
      <c r="B36" s="53" t="s">
        <v>45</v>
      </c>
      <c r="C36" s="53"/>
      <c r="D36" s="31">
        <f>SUM(D29:D35)</f>
        <v>2340</v>
      </c>
      <c r="E36" s="31">
        <f>SUM(E29:E35)</f>
        <v>13605</v>
      </c>
      <c r="F36" s="31">
        <f>SUM(F29:F35)</f>
        <v>14089</v>
      </c>
    </row>
    <row r="38" ht="15.75">
      <c r="B38" s="15" t="s">
        <v>46</v>
      </c>
    </row>
    <row r="39" spans="1:6" ht="12.75">
      <c r="A39" s="2" t="s">
        <v>61</v>
      </c>
      <c r="B39" s="3" t="s">
        <v>16</v>
      </c>
      <c r="F39" s="16"/>
    </row>
    <row r="40" spans="1:6" ht="12.75">
      <c r="A40" s="2" t="s">
        <v>61</v>
      </c>
      <c r="B40" s="6" t="s">
        <v>47</v>
      </c>
      <c r="C40" s="32"/>
      <c r="F40" s="16"/>
    </row>
    <row r="41" spans="1:6" ht="12.75">
      <c r="A41" s="2" t="s">
        <v>61</v>
      </c>
      <c r="B41" s="6" t="s">
        <v>48</v>
      </c>
      <c r="C41" s="32"/>
      <c r="F41" s="16"/>
    </row>
    <row r="42" spans="1:6" ht="12.75">
      <c r="A42" s="2" t="s">
        <v>61</v>
      </c>
      <c r="B42" s="6" t="s">
        <v>49</v>
      </c>
      <c r="C42" s="32">
        <v>2112</v>
      </c>
      <c r="F42" s="16"/>
    </row>
    <row r="43" spans="1:6" ht="12.75">
      <c r="A43" s="2" t="s">
        <v>61</v>
      </c>
      <c r="B43" s="6" t="s">
        <v>24</v>
      </c>
      <c r="C43" s="32">
        <v>2</v>
      </c>
      <c r="F43" s="16"/>
    </row>
    <row r="44" spans="1:6" ht="12.75">
      <c r="A44" s="2" t="s">
        <v>61</v>
      </c>
      <c r="B44" s="6" t="s">
        <v>50</v>
      </c>
      <c r="C44" s="32">
        <v>951</v>
      </c>
      <c r="F44" s="16"/>
    </row>
    <row r="45" spans="1:6" ht="12.75">
      <c r="A45" s="2" t="s">
        <v>61</v>
      </c>
      <c r="B45" s="6" t="s">
        <v>51</v>
      </c>
      <c r="C45" s="32">
        <v>86</v>
      </c>
      <c r="F45" s="16"/>
    </row>
    <row r="46" spans="1:6" ht="12.75">
      <c r="A46" s="2" t="s">
        <v>61</v>
      </c>
      <c r="B46" s="6" t="s">
        <v>52</v>
      </c>
      <c r="C46" s="32">
        <v>61</v>
      </c>
      <c r="F46" s="16"/>
    </row>
    <row r="47" spans="1:6" ht="12.75">
      <c r="A47" s="2" t="s">
        <v>61</v>
      </c>
      <c r="B47" s="6" t="s">
        <v>53</v>
      </c>
      <c r="C47" s="32"/>
      <c r="F47" s="16"/>
    </row>
    <row r="48" spans="1:6" ht="12.75">
      <c r="A48" s="2" t="s">
        <v>61</v>
      </c>
      <c r="B48" s="6" t="s">
        <v>54</v>
      </c>
      <c r="C48" s="32"/>
      <c r="F48" s="16"/>
    </row>
    <row r="50" spans="2:6" ht="15.75">
      <c r="B50" s="17" t="s">
        <v>55</v>
      </c>
      <c r="C50" s="4"/>
      <c r="D50" s="4"/>
      <c r="E50" s="4"/>
      <c r="F50" s="4"/>
    </row>
    <row r="51" spans="2:6" ht="42.75" customHeight="1">
      <c r="B51" s="54" t="s">
        <v>79</v>
      </c>
      <c r="C51" s="54"/>
      <c r="D51" s="54"/>
      <c r="E51" s="54"/>
      <c r="F51" s="54"/>
    </row>
    <row r="52" spans="1:6" ht="12.75">
      <c r="A52" s="5"/>
      <c r="B52" s="4"/>
      <c r="C52" s="4"/>
      <c r="D52" s="4"/>
      <c r="E52" s="4"/>
      <c r="F52" s="4"/>
    </row>
    <row r="53" spans="2:6" ht="12.75">
      <c r="B53" s="55" t="s">
        <v>93</v>
      </c>
      <c r="C53" s="56"/>
      <c r="D53" s="18"/>
      <c r="E53" s="18"/>
      <c r="F53" s="18"/>
    </row>
    <row r="54" spans="1:6" s="43" customFormat="1" ht="12.75">
      <c r="A54" s="41"/>
      <c r="B54" s="42"/>
      <c r="C54" s="42"/>
      <c r="D54" s="42"/>
      <c r="E54" s="42"/>
      <c r="F54" s="42"/>
    </row>
    <row r="55" spans="1:6" s="43" customFormat="1" ht="25.5" customHeight="1">
      <c r="A55" s="41"/>
      <c r="B55" s="57" t="s">
        <v>80</v>
      </c>
      <c r="C55" s="57"/>
      <c r="D55" s="57"/>
      <c r="E55" s="57"/>
      <c r="F55" s="42"/>
    </row>
    <row r="56" spans="1:6" s="43" customFormat="1" ht="12.75">
      <c r="A56" s="41"/>
      <c r="B56" s="40"/>
      <c r="C56" s="40"/>
      <c r="D56" s="40"/>
      <c r="E56" s="40"/>
      <c r="F56" s="42"/>
    </row>
    <row r="57" spans="1:6" s="43" customFormat="1" ht="12.75">
      <c r="A57" s="41"/>
      <c r="B57" s="44" t="s">
        <v>81</v>
      </c>
      <c r="C57" s="40"/>
      <c r="D57" s="40"/>
      <c r="E57" s="40"/>
      <c r="F57" s="42"/>
    </row>
    <row r="58" spans="2:6" ht="39.75" customHeight="1">
      <c r="B58" s="57" t="s">
        <v>82</v>
      </c>
      <c r="C58" s="54"/>
      <c r="D58" s="54"/>
      <c r="E58" s="54"/>
      <c r="F58" s="54"/>
    </row>
    <row r="59" spans="1:6" ht="27" customHeight="1">
      <c r="A59" s="2" t="s">
        <v>62</v>
      </c>
      <c r="B59" s="73" t="s">
        <v>83</v>
      </c>
      <c r="C59" s="74"/>
      <c r="D59" s="74"/>
      <c r="E59" s="75"/>
      <c r="F59" s="30">
        <v>1814</v>
      </c>
    </row>
    <row r="60" spans="1:6" ht="51.75" customHeight="1">
      <c r="A60" s="2" t="s">
        <v>63</v>
      </c>
      <c r="B60" s="66" t="s">
        <v>84</v>
      </c>
      <c r="C60" s="67"/>
      <c r="D60" s="67"/>
      <c r="E60" s="68"/>
      <c r="F60" s="30">
        <v>0</v>
      </c>
    </row>
    <row r="61" spans="1:6" ht="26.25" customHeight="1">
      <c r="A61" s="2" t="s">
        <v>64</v>
      </c>
      <c r="B61" s="69" t="s">
        <v>85</v>
      </c>
      <c r="C61" s="70"/>
      <c r="D61" s="70"/>
      <c r="E61" s="71"/>
      <c r="F61" s="30">
        <f>F59-F60</f>
        <v>1814</v>
      </c>
    </row>
    <row r="62" spans="1:6" ht="25.5" customHeight="1">
      <c r="A62" s="2" t="s">
        <v>65</v>
      </c>
      <c r="B62" s="69" t="s">
        <v>87</v>
      </c>
      <c r="C62" s="70"/>
      <c r="D62" s="70"/>
      <c r="E62" s="71"/>
      <c r="F62" s="30">
        <v>261</v>
      </c>
    </row>
    <row r="63" spans="1:6" ht="27.75" customHeight="1">
      <c r="A63" s="2" t="s">
        <v>66</v>
      </c>
      <c r="B63" s="69" t="s">
        <v>88</v>
      </c>
      <c r="C63" s="70"/>
      <c r="D63" s="70"/>
      <c r="E63" s="71"/>
      <c r="F63" s="30">
        <v>349</v>
      </c>
    </row>
    <row r="64" spans="1:6" ht="30.75" customHeight="1">
      <c r="A64" s="2" t="s">
        <v>67</v>
      </c>
      <c r="B64" s="66" t="s">
        <v>89</v>
      </c>
      <c r="C64" s="67"/>
      <c r="D64" s="67"/>
      <c r="E64" s="68"/>
      <c r="F64" s="30">
        <v>194</v>
      </c>
    </row>
    <row r="65" spans="1:6" ht="14.25" customHeight="1">
      <c r="A65" s="2" t="s">
        <v>68</v>
      </c>
      <c r="B65" s="69" t="s">
        <v>94</v>
      </c>
      <c r="C65" s="70"/>
      <c r="D65" s="70"/>
      <c r="E65" s="71"/>
      <c r="F65" s="30">
        <f>SUM(F62:F64)</f>
        <v>804</v>
      </c>
    </row>
    <row r="66" spans="1:6" ht="15.75" customHeight="1">
      <c r="A66" s="2" t="s">
        <v>25</v>
      </c>
      <c r="B66" s="69" t="s">
        <v>86</v>
      </c>
      <c r="C66" s="70"/>
      <c r="D66" s="70"/>
      <c r="E66" s="71"/>
      <c r="F66" s="33">
        <f>F65/F61</f>
        <v>0.4432194046306505</v>
      </c>
    </row>
    <row r="67" spans="1:6" s="43" customFormat="1" ht="12.75">
      <c r="A67" s="41"/>
      <c r="B67" s="40"/>
      <c r="C67" s="40"/>
      <c r="D67" s="40"/>
      <c r="E67" s="40"/>
      <c r="F67" s="42"/>
    </row>
    <row r="68" spans="1:6" s="43" customFormat="1" ht="12.75">
      <c r="A68" s="41"/>
      <c r="B68" s="45" t="s">
        <v>1</v>
      </c>
      <c r="C68" s="42"/>
      <c r="D68" s="42"/>
      <c r="E68" s="42"/>
      <c r="F68" s="42"/>
    </row>
    <row r="69" spans="2:6" ht="39.75" customHeight="1">
      <c r="B69" s="57" t="s">
        <v>2</v>
      </c>
      <c r="C69" s="54"/>
      <c r="D69" s="54"/>
      <c r="E69" s="54"/>
      <c r="F69" s="54"/>
    </row>
    <row r="70" spans="1:6" ht="27" customHeight="1">
      <c r="A70" s="2" t="s">
        <v>62</v>
      </c>
      <c r="B70" s="73" t="s">
        <v>3</v>
      </c>
      <c r="C70" s="74"/>
      <c r="D70" s="74"/>
      <c r="E70" s="75"/>
      <c r="F70" s="30">
        <v>1781</v>
      </c>
    </row>
    <row r="71" spans="1:6" ht="51.75" customHeight="1">
      <c r="A71" s="2" t="s">
        <v>63</v>
      </c>
      <c r="B71" s="66" t="s">
        <v>4</v>
      </c>
      <c r="C71" s="67"/>
      <c r="D71" s="67"/>
      <c r="E71" s="68"/>
      <c r="F71" s="30">
        <v>0</v>
      </c>
    </row>
    <row r="72" spans="1:6" ht="26.25" customHeight="1">
      <c r="A72" s="2" t="s">
        <v>64</v>
      </c>
      <c r="B72" s="69" t="s">
        <v>5</v>
      </c>
      <c r="C72" s="70"/>
      <c r="D72" s="70"/>
      <c r="E72" s="71"/>
      <c r="F72" s="30">
        <f>F70-F71</f>
        <v>1781</v>
      </c>
    </row>
    <row r="73" spans="1:6" ht="25.5" customHeight="1">
      <c r="A73" s="2" t="s">
        <v>65</v>
      </c>
      <c r="B73" s="69" t="s">
        <v>6</v>
      </c>
      <c r="C73" s="70"/>
      <c r="D73" s="70"/>
      <c r="E73" s="71"/>
      <c r="F73" s="30">
        <v>226</v>
      </c>
    </row>
    <row r="74" spans="1:6" ht="27.75" customHeight="1">
      <c r="A74" s="2" t="s">
        <v>66</v>
      </c>
      <c r="B74" s="69" t="s">
        <v>7</v>
      </c>
      <c r="C74" s="70"/>
      <c r="D74" s="70"/>
      <c r="E74" s="71"/>
      <c r="F74" s="30">
        <v>363</v>
      </c>
    </row>
    <row r="75" spans="1:6" ht="30.75" customHeight="1">
      <c r="A75" s="2" t="s">
        <v>67</v>
      </c>
      <c r="B75" s="66" t="s">
        <v>8</v>
      </c>
      <c r="C75" s="67"/>
      <c r="D75" s="67"/>
      <c r="E75" s="68"/>
      <c r="F75" s="30">
        <v>204</v>
      </c>
    </row>
    <row r="76" spans="1:6" ht="14.25" customHeight="1">
      <c r="A76" s="2" t="s">
        <v>68</v>
      </c>
      <c r="B76" s="69" t="s">
        <v>94</v>
      </c>
      <c r="C76" s="70"/>
      <c r="D76" s="70"/>
      <c r="E76" s="71"/>
      <c r="F76" s="30">
        <f>SUM(F73:F75)</f>
        <v>793</v>
      </c>
    </row>
    <row r="77" spans="1:6" ht="15.75" customHeight="1">
      <c r="A77" s="2" t="s">
        <v>25</v>
      </c>
      <c r="B77" s="69" t="s">
        <v>9</v>
      </c>
      <c r="C77" s="70"/>
      <c r="D77" s="70"/>
      <c r="E77" s="71"/>
      <c r="F77" s="33">
        <f>F76/F72</f>
        <v>0.44525547445255476</v>
      </c>
    </row>
    <row r="78" ht="12.75">
      <c r="F78" s="34"/>
    </row>
    <row r="79" spans="2:6" ht="12.75">
      <c r="B79" s="3" t="s">
        <v>0</v>
      </c>
      <c r="F79" s="34"/>
    </row>
    <row r="80" spans="1:6" s="43" customFormat="1" ht="12.75">
      <c r="A80" s="41"/>
      <c r="F80" s="46"/>
    </row>
    <row r="81" spans="1:6" s="43" customFormat="1" ht="25.5" customHeight="1">
      <c r="A81" s="41"/>
      <c r="B81" s="72" t="s">
        <v>90</v>
      </c>
      <c r="C81" s="72"/>
      <c r="D81" s="72"/>
      <c r="E81" s="72"/>
      <c r="F81" s="46"/>
    </row>
    <row r="82" spans="1:6" s="43" customFormat="1" ht="12.75">
      <c r="A82" s="41"/>
      <c r="F82" s="46"/>
    </row>
    <row r="83" spans="1:6" s="43" customFormat="1" ht="12.75">
      <c r="A83" s="41"/>
      <c r="B83" s="47" t="s">
        <v>91</v>
      </c>
      <c r="F83" s="46"/>
    </row>
    <row r="84" spans="1:6" s="43" customFormat="1" ht="12.75">
      <c r="A84" s="2" t="s">
        <v>57</v>
      </c>
      <c r="B84" s="65" t="s">
        <v>92</v>
      </c>
      <c r="C84" s="65"/>
      <c r="D84" s="65"/>
      <c r="E84" s="65"/>
      <c r="F84" s="32"/>
    </row>
    <row r="85" spans="1:6" s="43" customFormat="1" ht="51.75" customHeight="1">
      <c r="A85" s="19" t="s">
        <v>95</v>
      </c>
      <c r="B85" s="65" t="s">
        <v>20</v>
      </c>
      <c r="C85" s="65"/>
      <c r="D85" s="65"/>
      <c r="E85" s="65"/>
      <c r="F85" s="32"/>
    </row>
    <row r="86" spans="1:6" s="43" customFormat="1" ht="25.5" customHeight="1">
      <c r="A86" s="19" t="s">
        <v>96</v>
      </c>
      <c r="B86" s="65" t="s">
        <v>21</v>
      </c>
      <c r="C86" s="65"/>
      <c r="D86" s="65"/>
      <c r="E86" s="65"/>
      <c r="F86" s="32">
        <f>F84-F85</f>
        <v>0</v>
      </c>
    </row>
    <row r="87" spans="1:6" s="43" customFormat="1" ht="12.75">
      <c r="A87" s="19" t="s">
        <v>97</v>
      </c>
      <c r="B87" s="65" t="s">
        <v>104</v>
      </c>
      <c r="C87" s="65"/>
      <c r="D87" s="65"/>
      <c r="E87" s="65"/>
      <c r="F87" s="32"/>
    </row>
    <row r="88" spans="1:6" s="43" customFormat="1" ht="12.75">
      <c r="A88" s="2" t="s">
        <v>98</v>
      </c>
      <c r="B88" s="65" t="s">
        <v>105</v>
      </c>
      <c r="C88" s="65"/>
      <c r="D88" s="65"/>
      <c r="E88" s="65"/>
      <c r="F88" s="32"/>
    </row>
    <row r="89" spans="1:6" s="43" customFormat="1" ht="12.75">
      <c r="A89" s="2" t="s">
        <v>99</v>
      </c>
      <c r="B89" s="65" t="s">
        <v>106</v>
      </c>
      <c r="C89" s="65"/>
      <c r="D89" s="65"/>
      <c r="E89" s="65"/>
      <c r="F89" s="32"/>
    </row>
    <row r="90" spans="1:6" s="43" customFormat="1" ht="25.5" customHeight="1">
      <c r="A90" s="2" t="s">
        <v>100</v>
      </c>
      <c r="B90" s="65" t="s">
        <v>107</v>
      </c>
      <c r="C90" s="65"/>
      <c r="D90" s="65"/>
      <c r="E90" s="65"/>
      <c r="F90" s="32"/>
    </row>
    <row r="91" spans="1:6" s="43" customFormat="1" ht="12.75">
      <c r="A91" s="2" t="s">
        <v>101</v>
      </c>
      <c r="B91" s="65" t="s">
        <v>108</v>
      </c>
      <c r="C91" s="65"/>
      <c r="D91" s="65"/>
      <c r="E91" s="65"/>
      <c r="F91" s="32"/>
    </row>
    <row r="92" spans="1:6" s="43" customFormat="1" ht="12.75">
      <c r="A92" s="2" t="s">
        <v>102</v>
      </c>
      <c r="B92" s="65" t="s">
        <v>109</v>
      </c>
      <c r="C92" s="65"/>
      <c r="D92" s="65"/>
      <c r="E92" s="65"/>
      <c r="F92" s="32"/>
    </row>
    <row r="93" spans="1:6" s="43" customFormat="1" ht="12.75">
      <c r="A93" s="2" t="s">
        <v>103</v>
      </c>
      <c r="B93" s="65" t="s">
        <v>110</v>
      </c>
      <c r="C93" s="65"/>
      <c r="D93" s="65"/>
      <c r="E93" s="65"/>
      <c r="F93" s="32"/>
    </row>
    <row r="94" spans="1:6" s="43" customFormat="1" ht="12.75">
      <c r="A94" s="2"/>
      <c r="B94" s="21"/>
      <c r="C94" s="21"/>
      <c r="D94" s="21"/>
      <c r="E94" s="21"/>
      <c r="F94" s="48"/>
    </row>
    <row r="95" spans="1:6" s="43" customFormat="1" ht="12.75">
      <c r="A95" s="41"/>
      <c r="B95" s="47" t="s">
        <v>10</v>
      </c>
      <c r="F95" s="46"/>
    </row>
    <row r="96" spans="1:6" ht="12.75">
      <c r="A96" s="2" t="s">
        <v>57</v>
      </c>
      <c r="B96" s="65" t="s">
        <v>11</v>
      </c>
      <c r="C96" s="65"/>
      <c r="D96" s="65"/>
      <c r="E96" s="65"/>
      <c r="F96" s="32"/>
    </row>
    <row r="97" spans="1:6" ht="51" customHeight="1">
      <c r="A97" s="19" t="s">
        <v>95</v>
      </c>
      <c r="B97" s="65" t="s">
        <v>12</v>
      </c>
      <c r="C97" s="65"/>
      <c r="D97" s="65"/>
      <c r="E97" s="65"/>
      <c r="F97" s="32"/>
    </row>
    <row r="98" spans="1:6" ht="27.75" customHeight="1">
      <c r="A98" s="19" t="s">
        <v>96</v>
      </c>
      <c r="B98" s="65" t="s">
        <v>13</v>
      </c>
      <c r="C98" s="65"/>
      <c r="D98" s="65"/>
      <c r="E98" s="65"/>
      <c r="F98" s="32">
        <f>F96-F97</f>
        <v>0</v>
      </c>
    </row>
    <row r="99" spans="1:6" ht="12.75">
      <c r="A99" s="19" t="s">
        <v>97</v>
      </c>
      <c r="B99" s="65" t="s">
        <v>104</v>
      </c>
      <c r="C99" s="65"/>
      <c r="D99" s="65"/>
      <c r="E99" s="65"/>
      <c r="F99" s="32"/>
    </row>
    <row r="100" spans="1:6" ht="12.75">
      <c r="A100" s="2" t="s">
        <v>98</v>
      </c>
      <c r="B100" s="65" t="s">
        <v>105</v>
      </c>
      <c r="C100" s="65"/>
      <c r="D100" s="65"/>
      <c r="E100" s="65"/>
      <c r="F100" s="32"/>
    </row>
    <row r="101" spans="1:6" ht="12.75">
      <c r="A101" s="2" t="s">
        <v>99</v>
      </c>
      <c r="B101" s="65" t="s">
        <v>106</v>
      </c>
      <c r="C101" s="65"/>
      <c r="D101" s="65"/>
      <c r="E101" s="65"/>
      <c r="F101" s="32"/>
    </row>
    <row r="102" spans="1:6" ht="24.75" customHeight="1">
      <c r="A102" s="2" t="s">
        <v>100</v>
      </c>
      <c r="B102" s="65" t="s">
        <v>107</v>
      </c>
      <c r="C102" s="65"/>
      <c r="D102" s="65"/>
      <c r="E102" s="65"/>
      <c r="F102" s="32"/>
    </row>
    <row r="103" spans="1:6" ht="12.75">
      <c r="A103" s="2" t="s">
        <v>101</v>
      </c>
      <c r="B103" s="65" t="s">
        <v>108</v>
      </c>
      <c r="C103" s="65"/>
      <c r="D103" s="65"/>
      <c r="E103" s="65"/>
      <c r="F103" s="32"/>
    </row>
    <row r="104" spans="1:6" ht="12.75">
      <c r="A104" s="2" t="s">
        <v>102</v>
      </c>
      <c r="B104" s="65" t="s">
        <v>109</v>
      </c>
      <c r="C104" s="65"/>
      <c r="D104" s="65"/>
      <c r="E104" s="65"/>
      <c r="F104" s="32"/>
    </row>
    <row r="105" spans="1:6" ht="12.75">
      <c r="A105" s="2" t="s">
        <v>103</v>
      </c>
      <c r="B105" s="65" t="s">
        <v>110</v>
      </c>
      <c r="C105" s="65"/>
      <c r="D105" s="65"/>
      <c r="E105" s="65"/>
      <c r="F105" s="32"/>
    </row>
    <row r="107" ht="12.75">
      <c r="B107" s="3" t="s">
        <v>56</v>
      </c>
    </row>
    <row r="108" spans="2:6" ht="65.25" customHeight="1">
      <c r="B108" s="64" t="s">
        <v>22</v>
      </c>
      <c r="C108" s="64"/>
      <c r="D108" s="64"/>
      <c r="E108" s="64"/>
      <c r="F108" s="64"/>
    </row>
    <row r="109" spans="1:6" ht="51.75" customHeight="1">
      <c r="A109" s="2" t="s">
        <v>111</v>
      </c>
      <c r="B109" s="65" t="s">
        <v>23</v>
      </c>
      <c r="C109" s="65"/>
      <c r="D109" s="65"/>
      <c r="E109" s="65"/>
      <c r="F109" s="20">
        <v>0.733</v>
      </c>
    </row>
  </sheetData>
  <mergeCells count="61">
    <mergeCell ref="B93:E93"/>
    <mergeCell ref="B89:E89"/>
    <mergeCell ref="B90:E90"/>
    <mergeCell ref="B91:E91"/>
    <mergeCell ref="B92:E92"/>
    <mergeCell ref="B63:E63"/>
    <mergeCell ref="B64:E64"/>
    <mergeCell ref="B65:E65"/>
    <mergeCell ref="B66:E66"/>
    <mergeCell ref="A1:F1"/>
    <mergeCell ref="B3:F3"/>
    <mergeCell ref="C4:D4"/>
    <mergeCell ref="E4:F4"/>
    <mergeCell ref="B23:E23"/>
    <mergeCell ref="B24:E24"/>
    <mergeCell ref="B25:E25"/>
    <mergeCell ref="B27:F27"/>
    <mergeCell ref="B28:C28"/>
    <mergeCell ref="B29:C29"/>
    <mergeCell ref="B30:C30"/>
    <mergeCell ref="B31:C31"/>
    <mergeCell ref="B32:C32"/>
    <mergeCell ref="B33:C33"/>
    <mergeCell ref="B34:C34"/>
    <mergeCell ref="B35:C35"/>
    <mergeCell ref="B36:C36"/>
    <mergeCell ref="B51:F51"/>
    <mergeCell ref="B53:C53"/>
    <mergeCell ref="B69:F69"/>
    <mergeCell ref="B55:E55"/>
    <mergeCell ref="B58:F58"/>
    <mergeCell ref="B59:E59"/>
    <mergeCell ref="B60:E60"/>
    <mergeCell ref="B61:E61"/>
    <mergeCell ref="B62:E62"/>
    <mergeCell ref="B70:E70"/>
    <mergeCell ref="B71:E71"/>
    <mergeCell ref="B72:E72"/>
    <mergeCell ref="B74:E74"/>
    <mergeCell ref="B73:E73"/>
    <mergeCell ref="B75:E75"/>
    <mergeCell ref="B76:E76"/>
    <mergeCell ref="B77:E77"/>
    <mergeCell ref="B96:E96"/>
    <mergeCell ref="B81:E81"/>
    <mergeCell ref="B84:E84"/>
    <mergeCell ref="B85:E85"/>
    <mergeCell ref="B86:E86"/>
    <mergeCell ref="B87:E87"/>
    <mergeCell ref="B88:E88"/>
    <mergeCell ref="B97:E97"/>
    <mergeCell ref="B98:E98"/>
    <mergeCell ref="B99:E99"/>
    <mergeCell ref="B100:E100"/>
    <mergeCell ref="B105:E105"/>
    <mergeCell ref="B108:F108"/>
    <mergeCell ref="B109:E109"/>
    <mergeCell ref="B101:E101"/>
    <mergeCell ref="B102:E102"/>
    <mergeCell ref="B103:E103"/>
    <mergeCell ref="B104:E104"/>
  </mergeCells>
  <printOptions/>
  <pageMargins left="0.75" right="0.75" top="1" bottom="1" header="0.5" footer="0.5"/>
  <pageSetup horizontalDpi="600" verticalDpi="600" orientation="portrait" r:id="rId1"/>
  <headerFooter alignWithMargins="0">
    <oddHeader>&amp;CCommon Data Set 2007-08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Taeko yokoyama</cp:lastModifiedBy>
  <cp:lastPrinted>2007-11-05T17:47:42Z</cp:lastPrinted>
  <dcterms:created xsi:type="dcterms:W3CDTF">2001-06-11T17:38:48Z</dcterms:created>
  <dcterms:modified xsi:type="dcterms:W3CDTF">2008-01-08T16:07:30Z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