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9090" activeTab="3"/>
  </bookViews>
  <sheets>
    <sheet name="M.U.S.I.C. Results" sheetId="1" r:id="rId1"/>
    <sheet name="Averages" sheetId="2" r:id="rId2"/>
    <sheet name="Graphs" sheetId="3" r:id="rId3"/>
    <sheet name="Premiums" sheetId="4" r:id="rId4"/>
    <sheet name="Rankings" sheetId="5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<sst xmlns="http://schemas.openxmlformats.org/spreadsheetml/2006/main" count="273" uniqueCount="96">
  <si>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</si>
  <si>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</si>
  <si>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</si>
  <si>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</si>
  <si>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</si>
  <si>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</si>
  <si>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</si>
  <si>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</si>
  <si>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</si>
  <si>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</si>
  <si>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</si>
  <si>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</si>
  <si>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</si>
  <si>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</si>
  <si>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</si>
  <si>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</si>
  <si>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</si>
  <si>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</si>
  <si>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</si>
  <si>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</si>
  <si>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</si>
  <si>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</si>
  <si>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</si>
  <si>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</si>
  <si>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</si>
  <si>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</si>
  <si>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</si>
  <si>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</si>
  <si>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</si>
  <si>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</si>
  <si>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</si>
  <si>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</si>
  <si>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</si>
  <si>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</si>
  <si>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</si>
  <si>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</si>
  <si>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</si>
  <si>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</si>
  <si>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</si>
  <si>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</si>
  <si>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</si>
  <si>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</si>
  <si>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</si>
  <si>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</si>
  <si>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</si>
  <si>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</si>
  <si>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</si>
  <si>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</si>
  <si>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</si>
  <si>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</si>
  <si>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</si>
  <si>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</si>
  <si>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</si>
  <si>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</si>
  <si>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</si>
  <si>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</si>
  <si>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</si>
  <si>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</si>
  <si>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</si>
  <si>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</si>
  <si>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</si>
  <si>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</si>
  <si>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</si>
  <si>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</si>
  <si>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</si>
  <si>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</si>
  <si>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</si>
  <si>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</si>
  <si>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</si>
  <si>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</si>
  <si>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</si>
  <si>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</si>
  <si>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</si>
  <si>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</si>
  <si>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</si>
  <si>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</si>
  <si>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</si>
  <si>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</si>
  <si>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</si>
  <si>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</si>
  <si>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</si>
  <si>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</si>
  <si>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</si>
  <si>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</si>
  <si>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</si>
  <si>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</si>
  <si>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</si>
  <si>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</si>
  <si>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</si>
  <si>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</si>
  <si>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</si>
  <si>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</si>
  <si>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</si>
  <si>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</si>
  <si>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</si>
  <si>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>EXHIBIT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</si>
</sst>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5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6367142"/>
        <c:axId val="60433367"/>
      </c:bar3D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663671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029392"/>
        <c:axId val="63264529"/>
      </c:bar3D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70293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32509850"/>
        <c:axId val="24153195"/>
      </c:bar3D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25098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16052164"/>
        <c:axId val="10251749"/>
      </c:bar3D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160521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2.75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6" spans="1:18" s="5" customFormat="1" ht="12.75">
      <c r="A6" s="5" t="s">
        <v>2</v>
      </c>
      <c r="C6" s="108" t="s">
        <v>15</v>
      </c>
      <c r="D6" s="108"/>
      <c r="E6" s="3"/>
      <c r="F6" s="108" t="s">
        <v>4</v>
      </c>
      <c r="G6" s="108"/>
      <c r="H6" s="3"/>
      <c r="I6" s="108" t="s">
        <v>5</v>
      </c>
      <c r="J6" s="108"/>
      <c r="K6" s="3"/>
      <c r="L6" s="108" t="s">
        <v>16</v>
      </c>
      <c r="M6" s="108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08" t="s">
        <v>9</v>
      </c>
      <c r="G7" s="108"/>
      <c r="H7" s="3"/>
      <c r="I7" s="108" t="s">
        <v>10</v>
      </c>
      <c r="J7" s="108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14" sqref="C14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06" t="s">
        <v>14</v>
      </c>
      <c r="B3" s="106"/>
      <c r="C3" s="106"/>
      <c r="D3" s="106"/>
      <c r="E3" s="106"/>
      <c r="F3" s="106"/>
      <c r="G3" s="106"/>
      <c r="H3" s="106"/>
      <c r="I3" s="106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1" t="s">
        <v>15</v>
      </c>
      <c r="F4" s="111"/>
      <c r="H4" s="111" t="s">
        <v>31</v>
      </c>
      <c r="I4" s="111"/>
      <c r="K4" s="111" t="s">
        <v>32</v>
      </c>
      <c r="L4" s="111"/>
      <c r="N4" s="111" t="s">
        <v>16</v>
      </c>
      <c r="O4" s="111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0" t="s">
        <v>84</v>
      </c>
      <c r="E32" s="110"/>
      <c r="F32" s="110"/>
    </row>
    <row r="33" spans="4:6" ht="12.75">
      <c r="D33" s="110" t="s">
        <v>15</v>
      </c>
      <c r="E33" s="110"/>
      <c r="F33" s="110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0"/>
      <c r="F48" s="110"/>
    </row>
    <row r="49" spans="5:6" ht="12.75">
      <c r="E49" s="17"/>
      <c r="F49" s="17"/>
    </row>
    <row r="50" spans="5:6" ht="12.75">
      <c r="E50" s="110"/>
      <c r="F50" s="110"/>
    </row>
    <row r="51" ht="12.75">
      <c r="E51" s="16"/>
    </row>
    <row r="52" ht="12.75">
      <c r="E52" s="16"/>
    </row>
    <row r="53" spans="4:6" ht="12.75">
      <c r="D53" s="110" t="s">
        <v>39</v>
      </c>
      <c r="E53" s="110"/>
      <c r="F53" s="110"/>
    </row>
    <row r="54" spans="4:6" ht="12.75">
      <c r="D54" s="110" t="s">
        <v>31</v>
      </c>
      <c r="E54" s="110"/>
      <c r="F54" s="110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0" t="s">
        <v>85</v>
      </c>
      <c r="E77" s="110"/>
      <c r="F77" s="110"/>
    </row>
    <row r="78" spans="4:6" ht="12.75">
      <c r="D78" s="110" t="s">
        <v>40</v>
      </c>
      <c r="E78" s="110"/>
      <c r="F78" s="110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0" t="s">
        <v>85</v>
      </c>
      <c r="E100" s="110"/>
      <c r="F100" s="110"/>
    </row>
    <row r="101" spans="4:6" ht="12.75">
      <c r="D101" s="110" t="s">
        <v>35</v>
      </c>
      <c r="E101" s="110"/>
      <c r="F101" s="110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C1">
      <selection activeCell="P1" sqref="P1"/>
    </sheetView>
  </sheetViews>
  <sheetFormatPr defaultColWidth="9.140625" defaultRowHeight="12.75" outlineLevelRow="1" outlineLevelCol="2"/>
  <cols>
    <col min="1" max="1" width="24.00390625" style="20" customWidth="1"/>
    <col min="2" max="2" width="10.7109375" style="20" hidden="1" customWidth="1" outlineLevel="1"/>
    <col min="3" max="3" width="10.7109375" style="20" customWidth="1" collapsed="1"/>
    <col min="4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7" width="10.7109375" style="20" customWidth="1"/>
    <col min="18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 t="s">
        <v>95</v>
      </c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61">
        <v>90844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64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66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66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66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66">
        <v>88535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66">
        <v>191895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66">
        <v>21968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66">
        <v>18119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66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68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63">
        <f>SUM(B11:B21)</f>
        <v>485535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2:22" ht="12.75">
      <c r="B24" s="64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64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64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64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737166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2:22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2:22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90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2" sqref="A12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87" customFormat="1" ht="12.75">
      <c r="A6" s="87" t="s">
        <v>2</v>
      </c>
      <c r="C6" s="112" t="s">
        <v>15</v>
      </c>
      <c r="D6" s="112"/>
      <c r="E6" s="88"/>
      <c r="F6" s="112" t="s">
        <v>4</v>
      </c>
      <c r="G6" s="112"/>
      <c r="H6" s="88"/>
      <c r="I6" s="112" t="s">
        <v>5</v>
      </c>
      <c r="J6" s="112"/>
      <c r="K6" s="88"/>
      <c r="L6" s="112" t="s">
        <v>16</v>
      </c>
      <c r="M6" s="112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2" t="s">
        <v>9</v>
      </c>
      <c r="G7" s="112"/>
      <c r="H7" s="88"/>
      <c r="I7" s="112" t="s">
        <v>10</v>
      </c>
      <c r="J7" s="112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0</v>
      </c>
      <c r="Q37" s="95">
        <f t="shared" si="2"/>
        <v>3846400.46</v>
      </c>
      <c r="R37" s="88">
        <f t="shared" si="3"/>
        <v>0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0</v>
      </c>
      <c r="Q38" s="95">
        <f t="shared" si="2"/>
        <v>2274826.52</v>
      </c>
      <c r="R38" s="88">
        <f t="shared" si="3"/>
        <v>0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0</v>
      </c>
      <c r="Q39" s="95">
        <f t="shared" si="2"/>
        <v>2620363.57</v>
      </c>
      <c r="R39" s="88">
        <f t="shared" si="3"/>
        <v>0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0</v>
      </c>
      <c r="Q40" s="95">
        <f t="shared" si="2"/>
        <v>3023967.0900000003</v>
      </c>
      <c r="R40" s="88">
        <f t="shared" si="3"/>
        <v>0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0</v>
      </c>
      <c r="Q41" s="95">
        <f t="shared" si="2"/>
        <v>3762295.35</v>
      </c>
      <c r="R41" s="88">
        <f t="shared" si="3"/>
        <v>0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0</v>
      </c>
      <c r="Q42" s="95">
        <f t="shared" si="2"/>
        <v>3146542.78</v>
      </c>
      <c r="R42" s="88">
        <f t="shared" si="3"/>
        <v>0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0</v>
      </c>
      <c r="Q43" s="95">
        <f t="shared" si="2"/>
        <v>3611800.28</v>
      </c>
      <c r="R43" s="88">
        <f t="shared" si="3"/>
        <v>0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0</v>
      </c>
      <c r="Q44" s="95">
        <f t="shared" si="2"/>
        <v>1662928.75</v>
      </c>
      <c r="R44" s="88">
        <f t="shared" si="3"/>
        <v>0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0</v>
      </c>
      <c r="Q47" s="99">
        <f>SUM(Q31:Q46)</f>
        <v>36849461.410000004</v>
      </c>
      <c r="R47" s="102">
        <f>+O47/Q47</f>
        <v>0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2003-01-15T20:12:57Z</cp:lastPrinted>
  <dcterms:created xsi:type="dcterms:W3CDTF">2002-05-13T13:35:04Z</dcterms:created>
  <dcterms:modified xsi:type="dcterms:W3CDTF">2003-01-24T16:21:25Z</dcterms:modified>
  <cp:category/>
  <cp:version/>
  <cp:contentType/>
  <cp:contentStatus/>
</cp:coreProperties>
</file>