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<sst xmlns="http://schemas.openxmlformats.org/spreadsheetml/2006/main" count="283" uniqueCount="97">
  <si>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</si>
  <si>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</si>
  <si>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</si>
  <si>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</si>
  <si>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</si>
  <si>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</si>
  <si>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</si>
  <si>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</si>
  <si>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</si>
  <si>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</si>
  <si>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</si>
  <si>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</si>
  <si>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</si>
  <si>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</si>
  <si>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</si>
  <si>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</si>
  <si>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</si>
  <si>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</si>
  <si>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</si>
  <si>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</si>
  <si>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</si>
  <si>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</si>
  <si>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</si>
  <si>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</si>
  <si>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</si>
  <si>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</si>
  <si>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</si>
  <si>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</si>
  <si>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</si>
  <si>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</si>
  <si>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</si>
  <si>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</si>
  <si>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</si>
  <si>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</si>
  <si>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</si>
  <si>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</si>
  <si>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</si>
  <si>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</si>
  <si>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</si>
  <si>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</si>
  <si>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</si>
  <si>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</si>
  <si>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</si>
  <si>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</si>
  <si>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</si>
  <si>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</si>
  <si>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</si>
  <si>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</si>
  <si>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</si>
  <si>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</si>
  <si>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</si>
  <si>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</si>
  <si>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</si>
  <si>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</si>
  <si>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</si>
  <si>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</si>
  <si>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</si>
  <si>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</si>
  <si>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</si>
  <si>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</si>
  <si>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</si>
  <si>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</si>
  <si>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</si>
  <si>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</si>
  <si>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</si>
  <si>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</si>
  <si>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</si>
  <si>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</si>
  <si>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</si>
  <si>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</si>
  <si>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</si>
  <si>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</si>
  <si>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</si>
  <si>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</si>
  <si>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</si>
  <si>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</si>
  <si>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</si>
  <si>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</si>
  <si>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</si>
  <si>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</si>
  <si>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</si>
  <si>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</si>
  <si>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</si>
  <si>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</si>
  <si>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</si>
  <si>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</si>
  <si>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</si>
  <si>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</si>
  <si>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</si>
  <si>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</si>
  <si>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</si>
  <si>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</si>
  <si>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</si>
  <si>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</si>
  <si>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</si>
  <si>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</si>
  <si>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t>ATTACHMENT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</si>
</sst>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50580"/>
        <c:axId val="6755221"/>
      </c:bar3D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7505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0796990"/>
        <c:axId val="10301999"/>
      </c:bar3D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07969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61073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84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85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85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A1">
      <selection activeCell="A1" sqref="A1"/>
    </sheetView>
  </sheetViews>
  <sheetFormatPr defaultColWidth="9.140625" defaultRowHeight="12.75" outlineLevelRow="1" outlineLevelCol="2"/>
  <cols>
    <col min="1" max="1" width="24.00390625" style="20" customWidth="1"/>
    <col min="2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6" width="10.7109375" style="20" customWidth="1"/>
    <col min="17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26.25">
      <c r="A1" s="58"/>
      <c r="B1" s="59"/>
      <c r="C1" s="59"/>
      <c r="D1" s="59"/>
      <c r="E1" s="59"/>
      <c r="F1" s="59"/>
      <c r="G1" s="59"/>
      <c r="H1" s="59"/>
      <c r="I1" s="59"/>
      <c r="J1" s="111" t="s">
        <v>96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116" t="s">
        <v>0</v>
      </c>
      <c r="G2" s="116"/>
      <c r="H2" s="11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106">
        <v>102675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107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10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107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108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108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108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108">
        <v>302398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108">
        <v>0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108">
        <v>0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108">
        <f>14359+7451</f>
        <v>21810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108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109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10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110">
        <f>SUM(B11:B21)</f>
        <v>489226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10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20" t="s">
        <v>11</v>
      </c>
      <c r="B24" s="107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107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107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107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10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752688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 hidden="1" outlineLevel="1">
      <c r="B35" s="105">
        <f>+B8/B32</f>
        <v>0.13641110260825204</v>
      </c>
      <c r="C35" s="105">
        <f aca="true" t="shared" si="0" ref="C35:N35">+C8/C32</f>
        <v>0.13341890722918284</v>
      </c>
      <c r="D35" s="105">
        <f t="shared" si="0"/>
        <v>0.1666168610279526</v>
      </c>
      <c r="E35" s="105" t="s">
        <v>11</v>
      </c>
      <c r="F35" s="105">
        <f t="shared" si="0"/>
        <v>0.13953368290793844</v>
      </c>
      <c r="G35" s="105" t="s">
        <v>11</v>
      </c>
      <c r="H35" s="105">
        <f t="shared" si="0"/>
        <v>0.14596524746884665</v>
      </c>
      <c r="I35" s="105">
        <f t="shared" si="0"/>
        <v>0.13641645247639467</v>
      </c>
      <c r="J35" s="105">
        <f t="shared" si="0"/>
        <v>0.14557199615493946</v>
      </c>
      <c r="K35" s="105" t="s">
        <v>11</v>
      </c>
      <c r="L35" s="105">
        <f t="shared" si="0"/>
        <v>0.12296175256057526</v>
      </c>
      <c r="M35" s="105" t="s">
        <v>11</v>
      </c>
      <c r="N35" s="105">
        <f t="shared" si="0"/>
        <v>0.1017206503389083</v>
      </c>
      <c r="O35" s="64"/>
      <c r="P35" s="105">
        <f>+P8/P32</f>
        <v>0.08997658300884717</v>
      </c>
      <c r="Q35" s="64"/>
      <c r="R35" s="64"/>
      <c r="S35" s="64"/>
      <c r="T35" s="64"/>
      <c r="U35" s="64"/>
      <c r="V35" s="64"/>
    </row>
    <row r="36" spans="2:22" ht="12.75" hidden="1" outlineLevel="1">
      <c r="B36" s="105">
        <f>+B29/B32</f>
        <v>0.21361706311247156</v>
      </c>
      <c r="C36" s="105">
        <f aca="true" t="shared" si="1" ref="C36:N36">+C29/C32</f>
        <v>0.2828917318873891</v>
      </c>
      <c r="D36" s="105">
        <f t="shared" si="1"/>
        <v>0.3614923081603109</v>
      </c>
      <c r="E36" s="105" t="s">
        <v>11</v>
      </c>
      <c r="F36" s="105">
        <f t="shared" si="1"/>
        <v>0.35283235553339803</v>
      </c>
      <c r="G36" s="105" t="s">
        <v>11</v>
      </c>
      <c r="H36" s="105">
        <f t="shared" si="1"/>
        <v>0.3513535588850496</v>
      </c>
      <c r="I36" s="105">
        <f t="shared" si="1"/>
        <v>0.32055793791367576</v>
      </c>
      <c r="J36" s="105">
        <f t="shared" si="1"/>
        <v>0.28516158150899096</v>
      </c>
      <c r="K36" s="105" t="s">
        <v>11</v>
      </c>
      <c r="L36" s="105">
        <f t="shared" si="1"/>
        <v>0.25921733267052866</v>
      </c>
      <c r="M36" s="105" t="s">
        <v>11</v>
      </c>
      <c r="N36" s="105">
        <f t="shared" si="1"/>
        <v>0.2786880674876173</v>
      </c>
      <c r="O36" s="64"/>
      <c r="P36" s="105">
        <f>+P29/P32</f>
        <v>0.29064287626335905</v>
      </c>
      <c r="Q36" s="64"/>
      <c r="R36" s="64"/>
      <c r="S36" s="64"/>
      <c r="T36" s="64"/>
      <c r="U36" s="64"/>
      <c r="V36" s="64"/>
    </row>
    <row r="37" spans="2:22" ht="12.75" collapsed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 t="s">
        <v>95</v>
      </c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mergeCells count="1">
    <mergeCell ref="F2:H2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91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-0.3614923081603109</v>
      </c>
      <c r="Q44" s="95">
        <f t="shared" si="2"/>
        <v>1662928.75</v>
      </c>
      <c r="R44" s="88">
        <f t="shared" si="3"/>
        <v>-2.1738292044100562E-07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-2.4999460184229303</v>
      </c>
      <c r="Q47" s="99">
        <f>SUM(Q31:Q46)</f>
        <v>36849461.410000004</v>
      </c>
      <c r="R47" s="102">
        <f>+O47/Q47</f>
        <v>-6.784213181863518E-08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2003-12-15T14:54:03Z</cp:lastPrinted>
  <dcterms:created xsi:type="dcterms:W3CDTF">2002-05-13T13:35:04Z</dcterms:created>
  <dcterms:modified xsi:type="dcterms:W3CDTF">2003-12-23T16:50:48Z</dcterms:modified>
  <cp:category/>
  <cp:version/>
  <cp:contentType/>
  <cp:contentStatus/>
</cp:coreProperties>
</file>