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Cohort and Program Tracking\"/>
    </mc:Choice>
  </mc:AlternateContent>
  <bookViews>
    <workbookView xWindow="0" yWindow="0" windowWidth="20160" windowHeight="9048"/>
  </bookViews>
  <sheets>
    <sheet name="URM_ACT" sheetId="1" r:id="rId1"/>
  </sheets>
  <definedNames>
    <definedName name="_xlnm.Print_Titles" localSheetId="0">URM_ACT!$A:$B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1" i="1" l="1"/>
  <c r="BD31" i="1"/>
  <c r="BC31" i="1"/>
  <c r="BB31" i="1"/>
  <c r="BA31" i="1"/>
  <c r="AZ31" i="1"/>
  <c r="BE8" i="1"/>
  <c r="BD8" i="1"/>
  <c r="BC8" i="1"/>
  <c r="BB8" i="1"/>
  <c r="BA8" i="1"/>
  <c r="AZ8" i="1"/>
  <c r="AX34" i="1"/>
  <c r="AW34" i="1"/>
  <c r="AV34" i="1"/>
  <c r="AU34" i="1"/>
  <c r="AT34" i="1"/>
  <c r="AS34" i="1"/>
  <c r="AW11" i="1"/>
  <c r="AV11" i="1"/>
  <c r="AU11" i="1"/>
  <c r="AT11" i="1"/>
  <c r="AS11" i="1"/>
  <c r="AX11" i="1"/>
  <c r="AQ37" i="1"/>
  <c r="AP37" i="1"/>
  <c r="AO37" i="1"/>
  <c r="AN37" i="1"/>
  <c r="AM37" i="1"/>
  <c r="AL37" i="1"/>
  <c r="AQ14" i="1"/>
  <c r="AP14" i="1"/>
  <c r="AO14" i="1"/>
  <c r="AN14" i="1"/>
  <c r="AM14" i="1"/>
  <c r="AL14" i="1"/>
  <c r="AJ40" i="1"/>
  <c r="AI40" i="1"/>
  <c r="AH40" i="1"/>
  <c r="AG40" i="1"/>
  <c r="AF40" i="1"/>
  <c r="AE40" i="1"/>
  <c r="AJ17" i="1"/>
  <c r="AI17" i="1"/>
  <c r="AH17" i="1"/>
  <c r="AG17" i="1"/>
  <c r="AF17" i="1"/>
  <c r="AE17" i="1"/>
  <c r="AX31" i="1"/>
  <c r="AW31" i="1"/>
  <c r="AV31" i="1"/>
  <c r="AU31" i="1"/>
  <c r="AT31" i="1"/>
  <c r="AS31" i="1"/>
  <c r="AQ34" i="1"/>
  <c r="AP34" i="1"/>
  <c r="AO34" i="1"/>
  <c r="AN34" i="1"/>
  <c r="AM34" i="1"/>
  <c r="AL34" i="1"/>
  <c r="AJ37" i="1"/>
  <c r="AI37" i="1"/>
  <c r="AH37" i="1"/>
  <c r="AG37" i="1"/>
  <c r="AF37" i="1"/>
  <c r="AE37" i="1"/>
  <c r="AC40" i="1"/>
  <c r="AB40" i="1"/>
  <c r="AA40" i="1"/>
  <c r="Z40" i="1"/>
  <c r="Y40" i="1"/>
  <c r="X40" i="1"/>
  <c r="AX8" i="1"/>
  <c r="AW8" i="1"/>
  <c r="AV8" i="1"/>
  <c r="AU8" i="1"/>
  <c r="AT8" i="1"/>
  <c r="AS8" i="1"/>
  <c r="AQ11" i="1"/>
  <c r="AP11" i="1"/>
  <c r="AO11" i="1"/>
  <c r="AN11" i="1"/>
  <c r="AM11" i="1"/>
  <c r="AL11" i="1"/>
  <c r="AJ14" i="1"/>
  <c r="AI14" i="1"/>
  <c r="AH14" i="1"/>
  <c r="AG14" i="1"/>
  <c r="AF14" i="1"/>
  <c r="AE14" i="1"/>
  <c r="X17" i="1"/>
  <c r="AC17" i="1"/>
  <c r="AB17" i="1"/>
  <c r="AA17" i="1"/>
  <c r="Z17" i="1"/>
  <c r="Y17" i="1"/>
  <c r="Q17" i="1"/>
  <c r="BS44" i="1" l="1"/>
  <c r="BM42" i="1"/>
  <c r="BL44" i="1"/>
  <c r="BK44" i="1"/>
  <c r="BJ44" i="1"/>
  <c r="BI44" i="1"/>
  <c r="BH44" i="1"/>
  <c r="BG44" i="1"/>
  <c r="BL21" i="1"/>
  <c r="BK21" i="1"/>
  <c r="BJ21" i="1"/>
  <c r="BI21" i="1"/>
  <c r="BH21" i="1"/>
  <c r="BG21" i="1"/>
  <c r="AZ21" i="1"/>
  <c r="BN21" i="1"/>
  <c r="BR21" i="1"/>
  <c r="BT43" i="1"/>
  <c r="BR44" i="1" s="1"/>
  <c r="BT42" i="1"/>
  <c r="BT20" i="1"/>
  <c r="BS21" i="1" s="1"/>
  <c r="BN44" i="1" l="1"/>
  <c r="BO44" i="1"/>
  <c r="BP44" i="1"/>
  <c r="BQ44" i="1"/>
  <c r="BO21" i="1"/>
  <c r="BP21" i="1"/>
  <c r="BQ21" i="1"/>
  <c r="AA44" i="1"/>
  <c r="Z44" i="1"/>
  <c r="Q44" i="1"/>
  <c r="M44" i="1"/>
  <c r="K44" i="1"/>
  <c r="E44" i="1"/>
  <c r="BM43" i="1"/>
  <c r="BF43" i="1"/>
  <c r="AY43" i="1"/>
  <c r="AT44" i="1" s="1"/>
  <c r="AR43" i="1"/>
  <c r="AO44" i="1" s="1"/>
  <c r="AK43" i="1"/>
  <c r="AK44" i="1" s="1"/>
  <c r="AD43" i="1"/>
  <c r="AD44" i="1" s="1"/>
  <c r="W43" i="1"/>
  <c r="U44" i="1" s="1"/>
  <c r="P43" i="1"/>
  <c r="L44" i="1" s="1"/>
  <c r="I43" i="1"/>
  <c r="D44" i="1" s="1"/>
  <c r="BF42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C37" i="1"/>
  <c r="AB37" i="1"/>
  <c r="AA37" i="1"/>
  <c r="Z37" i="1"/>
  <c r="Y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J34" i="1"/>
  <c r="AI34" i="1"/>
  <c r="AH34" i="1"/>
  <c r="AG34" i="1"/>
  <c r="AF34" i="1"/>
  <c r="AE34" i="1"/>
  <c r="AC34" i="1"/>
  <c r="AB34" i="1"/>
  <c r="AA34" i="1"/>
  <c r="Z34" i="1"/>
  <c r="Y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C31" i="1"/>
  <c r="AB31" i="1"/>
  <c r="AA31" i="1"/>
  <c r="Z31" i="1"/>
  <c r="Y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BE21" i="1"/>
  <c r="BD21" i="1"/>
  <c r="BB21" i="1"/>
  <c r="BA21" i="1"/>
  <c r="AW21" i="1"/>
  <c r="AV21" i="1"/>
  <c r="AU21" i="1"/>
  <c r="AM21" i="1"/>
  <c r="T21" i="1"/>
  <c r="S21" i="1"/>
  <c r="BM20" i="1"/>
  <c r="BF20" i="1"/>
  <c r="AY20" i="1"/>
  <c r="AX21" i="1" s="1"/>
  <c r="AR20" i="1"/>
  <c r="AQ21" i="1" s="1"/>
  <c r="AK20" i="1"/>
  <c r="AI21" i="1" s="1"/>
  <c r="AD20" i="1"/>
  <c r="AA21" i="1" s="1"/>
  <c r="W20" i="1"/>
  <c r="Q21" i="1" s="1"/>
  <c r="P20" i="1"/>
  <c r="J21" i="1" s="1"/>
  <c r="I20" i="1"/>
  <c r="H21" i="1" s="1"/>
  <c r="V17" i="1"/>
  <c r="U17" i="1"/>
  <c r="T17" i="1"/>
  <c r="S17" i="1"/>
  <c r="R17" i="1"/>
  <c r="O17" i="1"/>
  <c r="N17" i="1"/>
  <c r="M17" i="1"/>
  <c r="L17" i="1"/>
  <c r="K17" i="1"/>
  <c r="J17" i="1"/>
  <c r="H17" i="1"/>
  <c r="G17" i="1"/>
  <c r="F17" i="1"/>
  <c r="E17" i="1"/>
  <c r="D17" i="1"/>
  <c r="C17" i="1"/>
  <c r="AC14" i="1"/>
  <c r="AB14" i="1"/>
  <c r="AA14" i="1"/>
  <c r="Z14" i="1"/>
  <c r="Y14" i="1"/>
  <c r="X14" i="1"/>
  <c r="V14" i="1"/>
  <c r="U14" i="1"/>
  <c r="T14" i="1"/>
  <c r="S14" i="1"/>
  <c r="R14" i="1"/>
  <c r="Q14" i="1"/>
  <c r="O14" i="1"/>
  <c r="N14" i="1"/>
  <c r="M14" i="1"/>
  <c r="L14" i="1"/>
  <c r="K14" i="1"/>
  <c r="J14" i="1"/>
  <c r="H14" i="1"/>
  <c r="G14" i="1"/>
  <c r="F14" i="1"/>
  <c r="E14" i="1"/>
  <c r="D14" i="1"/>
  <c r="C14" i="1"/>
  <c r="AJ11" i="1"/>
  <c r="AI11" i="1"/>
  <c r="AH11" i="1"/>
  <c r="AG11" i="1"/>
  <c r="AF11" i="1"/>
  <c r="AE11" i="1"/>
  <c r="AC11" i="1"/>
  <c r="AB11" i="1"/>
  <c r="AA11" i="1"/>
  <c r="Z11" i="1"/>
  <c r="Y11" i="1"/>
  <c r="X11" i="1"/>
  <c r="V11" i="1"/>
  <c r="U11" i="1"/>
  <c r="T11" i="1"/>
  <c r="S11" i="1"/>
  <c r="R11" i="1"/>
  <c r="Q11" i="1"/>
  <c r="O11" i="1"/>
  <c r="N11" i="1"/>
  <c r="M11" i="1"/>
  <c r="L11" i="1"/>
  <c r="K11" i="1"/>
  <c r="J11" i="1"/>
  <c r="H11" i="1"/>
  <c r="G11" i="1"/>
  <c r="F11" i="1"/>
  <c r="E11" i="1"/>
  <c r="D11" i="1"/>
  <c r="C11" i="1"/>
  <c r="V8" i="1"/>
  <c r="U8" i="1"/>
  <c r="T8" i="1"/>
  <c r="S8" i="1"/>
  <c r="R8" i="1"/>
  <c r="Q8" i="1"/>
  <c r="AE44" i="1" l="1"/>
  <c r="AH44" i="1"/>
  <c r="AI44" i="1"/>
  <c r="AP44" i="1"/>
  <c r="N21" i="1"/>
  <c r="O21" i="1"/>
  <c r="AN21" i="1"/>
  <c r="F44" i="1"/>
  <c r="R44" i="1"/>
  <c r="AL44" i="1"/>
  <c r="P21" i="1"/>
  <c r="AR21" i="1"/>
  <c r="H44" i="1"/>
  <c r="S44" i="1"/>
  <c r="AM44" i="1"/>
  <c r="R21" i="1"/>
  <c r="AS21" i="1"/>
  <c r="J44" i="1"/>
  <c r="V44" i="1"/>
  <c r="AN44" i="1"/>
  <c r="AQ44" i="1"/>
  <c r="F21" i="1"/>
  <c r="V21" i="1"/>
  <c r="N44" i="1"/>
  <c r="AR44" i="1"/>
  <c r="E21" i="1"/>
  <c r="K21" i="1"/>
  <c r="AE21" i="1"/>
  <c r="O44" i="1"/>
  <c r="AB21" i="1"/>
  <c r="AJ21" i="1"/>
  <c r="AU44" i="1"/>
  <c r="BD44" i="1"/>
  <c r="C21" i="1"/>
  <c r="L21" i="1"/>
  <c r="AC21" i="1"/>
  <c r="AK21" i="1"/>
  <c r="X44" i="1"/>
  <c r="AF44" i="1"/>
  <c r="AV44" i="1"/>
  <c r="BE44" i="1"/>
  <c r="D21" i="1"/>
  <c r="M21" i="1"/>
  <c r="U21" i="1"/>
  <c r="AD21" i="1"/>
  <c r="AL21" i="1"/>
  <c r="AT21" i="1"/>
  <c r="BC21" i="1"/>
  <c r="G44" i="1"/>
  <c r="P44" i="1"/>
  <c r="Y44" i="1"/>
  <c r="AG44" i="1"/>
  <c r="AW44" i="1"/>
  <c r="AX44" i="1"/>
  <c r="X21" i="1"/>
  <c r="AZ44" i="1"/>
  <c r="G21" i="1"/>
  <c r="Y21" i="1"/>
  <c r="AG21" i="1"/>
  <c r="AO21" i="1"/>
  <c r="AB44" i="1"/>
  <c r="AJ44" i="1"/>
  <c r="BA44" i="1"/>
  <c r="Z21" i="1"/>
  <c r="AH21" i="1"/>
  <c r="AP21" i="1"/>
  <c r="C44" i="1"/>
  <c r="T44" i="1"/>
  <c r="AC44" i="1"/>
  <c r="AS44" i="1"/>
  <c r="BB44" i="1"/>
  <c r="AF21" i="1"/>
  <c r="BC44" i="1"/>
</calcChain>
</file>

<file path=xl/sharedStrings.xml><?xml version="1.0" encoding="utf-8"?>
<sst xmlns="http://schemas.openxmlformats.org/spreadsheetml/2006/main" count="170" uniqueCount="19">
  <si>
    <t>MINORITY (BLACK, HISPANIC, &amp; AMERICAN INDIAN) Retention by ACTC</t>
  </si>
  <si>
    <t>0-14</t>
  </si>
  <si>
    <t>15-17</t>
  </si>
  <si>
    <t>18-20</t>
  </si>
  <si>
    <t>21-24</t>
  </si>
  <si>
    <t>25+</t>
  </si>
  <si>
    <t>No Data</t>
  </si>
  <si>
    <t>first_year</t>
  </si>
  <si>
    <t>return</t>
  </si>
  <si>
    <t>NO_RETURN</t>
  </si>
  <si>
    <t>second_year</t>
  </si>
  <si>
    <t>third_year</t>
  </si>
  <si>
    <t>graduated</t>
  </si>
  <si>
    <t>fourth_year</t>
  </si>
  <si>
    <t>fifth_year</t>
  </si>
  <si>
    <t>sixth_year</t>
  </si>
  <si>
    <t>Total</t>
  </si>
  <si>
    <t>% of Total</t>
  </si>
  <si>
    <t>OTHER RACE Retention by ACTC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</si>
</sst>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indexed="64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0" borderId="0" xfId="2" applyFont="1"/>
    <xf numFmtId="0" fontId="2" fillId="0" borderId="0" xfId="2"/>
    <xf numFmtId="0" fontId="2" fillId="0" borderId="0" xfId="2" applyAlignment="1">
      <alignment wrapText="1"/>
    </xf>
    <xf numFmtId="0" fontId="2" fillId="0" borderId="1" xfId="2" applyBorder="1"/>
    <xf numFmtId="0" fontId="2" fillId="0" borderId="2" xfId="2" applyBorder="1"/>
    <xf numFmtId="0" fontId="2" fillId="0" borderId="2" xfId="2" applyBorder="1" applyAlignment="1">
      <alignment horizontal="center"/>
    </xf>
    <xf numFmtId="0" fontId="2" fillId="0" borderId="2" xfId="2" applyFill="1" applyBorder="1" applyAlignment="1">
      <alignment horizontal="center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 wrapText="1"/>
    </xf>
    <xf numFmtId="0" fontId="2" fillId="0" borderId="7" xfId="2" applyBorder="1" applyAlignment="1">
      <alignment horizontal="center" wrapText="1"/>
    </xf>
    <xf numFmtId="0" fontId="2" fillId="0" borderId="8" xfId="2" applyFill="1" applyBorder="1" applyAlignment="1">
      <alignment horizontal="center"/>
    </xf>
    <xf numFmtId="0" fontId="2" fillId="0" borderId="7" xfId="2" applyFill="1" applyBorder="1" applyAlignment="1">
      <alignment horizontal="center"/>
    </xf>
    <xf numFmtId="0" fontId="2" fillId="0" borderId="9" xfId="2" applyFill="1" applyBorder="1" applyAlignment="1">
      <alignment horizontal="center" wrapText="1"/>
    </xf>
    <xf numFmtId="0" fontId="2" fillId="0" borderId="7" xfId="2" applyFill="1" applyBorder="1" applyAlignment="1">
      <alignment horizontal="center" wrapText="1"/>
    </xf>
    <xf numFmtId="0" fontId="2" fillId="0" borderId="10" xfId="2" applyBorder="1" applyAlignment="1">
      <alignment horizontal="center" wrapText="1"/>
    </xf>
    <xf numFmtId="0" fontId="2" fillId="0" borderId="0" xfId="2" applyAlignment="1">
      <alignment horizontal="center"/>
    </xf>
    <xf numFmtId="0" fontId="2" fillId="0" borderId="11" xfId="2" applyBorder="1"/>
    <xf numFmtId="0" fontId="2" fillId="0" borderId="12" xfId="2" applyBorder="1"/>
    <xf numFmtId="9" fontId="2" fillId="0" borderId="13" xfId="2" applyNumberFormat="1" applyBorder="1"/>
    <xf numFmtId="9" fontId="2" fillId="0" borderId="0" xfId="2" applyNumberFormat="1" applyBorder="1"/>
    <xf numFmtId="9" fontId="2" fillId="0" borderId="14" xfId="2" applyNumberFormat="1" applyBorder="1" applyAlignment="1">
      <alignment wrapText="1"/>
    </xf>
    <xf numFmtId="9" fontId="2" fillId="0" borderId="0" xfId="2" applyNumberFormat="1" applyBorder="1" applyAlignment="1">
      <alignment wrapText="1"/>
    </xf>
    <xf numFmtId="9" fontId="2" fillId="0" borderId="13" xfId="2" applyNumberFormat="1" applyFill="1" applyBorder="1"/>
    <xf numFmtId="9" fontId="2" fillId="0" borderId="0" xfId="2" applyNumberFormat="1" applyFill="1" applyBorder="1"/>
    <xf numFmtId="9" fontId="2" fillId="0" borderId="14" xfId="2" applyNumberFormat="1" applyFill="1" applyBorder="1" applyAlignment="1">
      <alignment wrapText="1"/>
    </xf>
    <xf numFmtId="9" fontId="2" fillId="0" borderId="0" xfId="2" applyNumberFormat="1" applyFill="1" applyBorder="1" applyAlignment="1">
      <alignment wrapText="1"/>
    </xf>
    <xf numFmtId="9" fontId="2" fillId="0" borderId="15" xfId="2" applyNumberFormat="1" applyBorder="1" applyAlignment="1">
      <alignment wrapText="1"/>
    </xf>
    <xf numFmtId="0" fontId="2" fillId="0" borderId="16" xfId="2" applyBorder="1"/>
    <xf numFmtId="0" fontId="2" fillId="0" borderId="17" xfId="2" applyBorder="1"/>
    <xf numFmtId="9" fontId="2" fillId="0" borderId="18" xfId="2" applyNumberFormat="1" applyBorder="1"/>
    <xf numFmtId="9" fontId="2" fillId="0" borderId="19" xfId="2" applyNumberFormat="1" applyBorder="1"/>
    <xf numFmtId="9" fontId="2" fillId="0" borderId="16" xfId="2" applyNumberFormat="1" applyBorder="1" applyAlignment="1">
      <alignment wrapText="1"/>
    </xf>
    <xf numFmtId="9" fontId="2" fillId="0" borderId="19" xfId="2" applyNumberFormat="1" applyBorder="1" applyAlignment="1">
      <alignment wrapText="1"/>
    </xf>
    <xf numFmtId="9" fontId="2" fillId="0" borderId="18" xfId="2" applyNumberFormat="1" applyFill="1" applyBorder="1"/>
    <xf numFmtId="9" fontId="2" fillId="0" borderId="19" xfId="2" applyNumberFormat="1" applyFill="1" applyBorder="1"/>
    <xf numFmtId="9" fontId="2" fillId="0" borderId="16" xfId="2" applyNumberFormat="1" applyFill="1" applyBorder="1" applyAlignment="1">
      <alignment wrapText="1"/>
    </xf>
    <xf numFmtId="9" fontId="2" fillId="0" borderId="19" xfId="2" applyNumberFormat="1" applyFill="1" applyBorder="1" applyAlignment="1">
      <alignment wrapText="1"/>
    </xf>
    <xf numFmtId="9" fontId="2" fillId="0" borderId="20" xfId="2" applyNumberFormat="1" applyBorder="1" applyAlignment="1">
      <alignment wrapText="1"/>
    </xf>
    <xf numFmtId="0" fontId="2" fillId="0" borderId="0" xfId="2" applyBorder="1"/>
    <xf numFmtId="0" fontId="2" fillId="0" borderId="21" xfId="2" applyBorder="1"/>
    <xf numFmtId="0" fontId="2" fillId="0" borderId="22" xfId="2" applyBorder="1"/>
    <xf numFmtId="9" fontId="2" fillId="0" borderId="23" xfId="2" applyNumberFormat="1" applyBorder="1"/>
    <xf numFmtId="9" fontId="2" fillId="0" borderId="24" xfId="2" applyNumberFormat="1" applyBorder="1"/>
    <xf numFmtId="9" fontId="2" fillId="0" borderId="22" xfId="2" applyNumberFormat="1" applyBorder="1" applyAlignment="1">
      <alignment wrapText="1"/>
    </xf>
    <xf numFmtId="9" fontId="2" fillId="0" borderId="24" xfId="2" applyNumberFormat="1" applyBorder="1" applyAlignment="1">
      <alignment wrapText="1"/>
    </xf>
    <xf numFmtId="9" fontId="2" fillId="0" borderId="23" xfId="2" applyNumberFormat="1" applyFill="1" applyBorder="1"/>
    <xf numFmtId="9" fontId="2" fillId="0" borderId="24" xfId="2" applyNumberFormat="1" applyFill="1" applyBorder="1"/>
    <xf numFmtId="9" fontId="2" fillId="0" borderId="22" xfId="2" applyNumberFormat="1" applyFill="1" applyBorder="1" applyAlignment="1">
      <alignment wrapText="1"/>
    </xf>
    <xf numFmtId="9" fontId="2" fillId="0" borderId="24" xfId="2" applyNumberFormat="1" applyFill="1" applyBorder="1" applyAlignment="1">
      <alignment wrapText="1"/>
    </xf>
    <xf numFmtId="9" fontId="2" fillId="0" borderId="25" xfId="2" applyNumberFormat="1" applyBorder="1" applyAlignment="1">
      <alignment wrapText="1"/>
    </xf>
    <xf numFmtId="0" fontId="2" fillId="2" borderId="26" xfId="2" applyFill="1" applyBorder="1"/>
    <xf numFmtId="0" fontId="2" fillId="2" borderId="27" xfId="2" applyFill="1" applyBorder="1"/>
    <xf numFmtId="9" fontId="2" fillId="2" borderId="28" xfId="2" applyNumberFormat="1" applyFill="1" applyBorder="1"/>
    <xf numFmtId="9" fontId="2" fillId="2" borderId="27" xfId="2" applyNumberFormat="1" applyFill="1" applyBorder="1"/>
    <xf numFmtId="9" fontId="2" fillId="2" borderId="29" xfId="2" applyNumberFormat="1" applyFill="1" applyBorder="1" applyAlignment="1">
      <alignment wrapText="1"/>
    </xf>
    <xf numFmtId="9" fontId="2" fillId="2" borderId="27" xfId="2" applyNumberFormat="1" applyFill="1" applyBorder="1" applyAlignment="1">
      <alignment wrapText="1"/>
    </xf>
    <xf numFmtId="9" fontId="2" fillId="0" borderId="27" xfId="2" applyNumberFormat="1" applyBorder="1"/>
    <xf numFmtId="9" fontId="2" fillId="0" borderId="27" xfId="2" applyNumberFormat="1" applyBorder="1" applyAlignment="1">
      <alignment wrapText="1"/>
    </xf>
    <xf numFmtId="9" fontId="2" fillId="0" borderId="28" xfId="2" applyNumberFormat="1" applyBorder="1"/>
    <xf numFmtId="9" fontId="2" fillId="0" borderId="29" xfId="2" applyNumberFormat="1" applyBorder="1" applyAlignment="1">
      <alignment wrapText="1"/>
    </xf>
    <xf numFmtId="9" fontId="2" fillId="0" borderId="30" xfId="2" applyNumberFormat="1" applyBorder="1" applyAlignment="1">
      <alignment wrapText="1"/>
    </xf>
    <xf numFmtId="0" fontId="2" fillId="2" borderId="31" xfId="2" applyFill="1" applyBorder="1"/>
    <xf numFmtId="0" fontId="2" fillId="2" borderId="32" xfId="2" applyFill="1" applyBorder="1"/>
    <xf numFmtId="9" fontId="2" fillId="2" borderId="33" xfId="2" applyNumberFormat="1" applyFill="1" applyBorder="1"/>
    <xf numFmtId="9" fontId="2" fillId="2" borderId="32" xfId="2" applyNumberFormat="1" applyFill="1" applyBorder="1"/>
    <xf numFmtId="9" fontId="2" fillId="2" borderId="34" xfId="2" applyNumberFormat="1" applyFill="1" applyBorder="1" applyAlignment="1">
      <alignment wrapText="1"/>
    </xf>
    <xf numFmtId="9" fontId="2" fillId="2" borderId="32" xfId="2" applyNumberFormat="1" applyFill="1" applyBorder="1" applyAlignment="1">
      <alignment wrapText="1"/>
    </xf>
    <xf numFmtId="9" fontId="2" fillId="0" borderId="32" xfId="2" applyNumberFormat="1" applyBorder="1"/>
    <xf numFmtId="9" fontId="2" fillId="0" borderId="32" xfId="2" applyNumberFormat="1" applyBorder="1" applyAlignment="1">
      <alignment wrapText="1"/>
    </xf>
    <xf numFmtId="9" fontId="2" fillId="0" borderId="33" xfId="2" applyNumberFormat="1" applyBorder="1"/>
    <xf numFmtId="9" fontId="2" fillId="0" borderId="34" xfId="2" applyNumberFormat="1" applyBorder="1" applyAlignment="1">
      <alignment wrapText="1"/>
    </xf>
    <xf numFmtId="9" fontId="2" fillId="0" borderId="35" xfId="2" applyNumberFormat="1" applyBorder="1" applyAlignment="1">
      <alignment wrapText="1"/>
    </xf>
    <xf numFmtId="164" fontId="2" fillId="0" borderId="13" xfId="2" applyNumberFormat="1" applyBorder="1"/>
    <xf numFmtId="164" fontId="2" fillId="0" borderId="0" xfId="2" applyNumberFormat="1" applyBorder="1"/>
    <xf numFmtId="164" fontId="2" fillId="0" borderId="14" xfId="2" applyNumberFormat="1" applyBorder="1" applyAlignment="1">
      <alignment wrapText="1"/>
    </xf>
    <xf numFmtId="164" fontId="2" fillId="0" borderId="0" xfId="2" applyNumberFormat="1" applyBorder="1" applyAlignment="1">
      <alignment wrapText="1"/>
    </xf>
    <xf numFmtId="10" fontId="2" fillId="0" borderId="0" xfId="2" applyNumberFormat="1" applyBorder="1" applyAlignment="1">
      <alignment wrapText="1"/>
    </xf>
    <xf numFmtId="0" fontId="2" fillId="0" borderId="0" xfId="2" applyBorder="1" applyAlignment="1">
      <alignment wrapText="1"/>
    </xf>
    <xf numFmtId="0" fontId="2" fillId="0" borderId="13" xfId="2" applyBorder="1"/>
    <xf numFmtId="0" fontId="2" fillId="0" borderId="14" xfId="2" applyBorder="1" applyAlignment="1">
      <alignment wrapText="1"/>
    </xf>
    <xf numFmtId="0" fontId="2" fillId="0" borderId="15" xfId="2" applyBorder="1" applyAlignment="1">
      <alignment wrapText="1"/>
    </xf>
    <xf numFmtId="0" fontId="2" fillId="0" borderId="13" xfId="2" applyNumberFormat="1" applyBorder="1"/>
    <xf numFmtId="0" fontId="2" fillId="0" borderId="0" xfId="2" applyNumberFormat="1" applyBorder="1"/>
    <xf numFmtId="0" fontId="2" fillId="0" borderId="14" xfId="2" applyNumberFormat="1" applyBorder="1" applyAlignment="1">
      <alignment wrapText="1"/>
    </xf>
    <xf numFmtId="0" fontId="2" fillId="0" borderId="0" xfId="2" applyNumberFormat="1" applyBorder="1" applyAlignment="1">
      <alignment wrapText="1"/>
    </xf>
    <xf numFmtId="0" fontId="2" fillId="0" borderId="36" xfId="2" applyBorder="1"/>
    <xf numFmtId="0" fontId="2" fillId="0" borderId="37" xfId="2" applyBorder="1"/>
    <xf numFmtId="9" fontId="2" fillId="0" borderId="37" xfId="1" applyFont="1" applyBorder="1"/>
    <xf numFmtId="0" fontId="2" fillId="0" borderId="37" xfId="2" applyNumberFormat="1" applyBorder="1" applyAlignment="1">
      <alignment wrapText="1"/>
    </xf>
    <xf numFmtId="0" fontId="2" fillId="0" borderId="37" xfId="2" applyBorder="1" applyAlignment="1">
      <alignment wrapText="1"/>
    </xf>
    <xf numFmtId="9" fontId="2" fillId="0" borderId="38" xfId="1" applyFont="1" applyBorder="1"/>
    <xf numFmtId="165" fontId="0" fillId="0" borderId="0" xfId="0" applyNumberFormat="1"/>
    <xf numFmtId="0" fontId="3" fillId="0" borderId="0" xfId="2" applyFont="1" applyBorder="1"/>
    <xf numFmtId="164" fontId="1" fillId="0" borderId="37" xfId="1" applyNumberFormat="1" applyFont="1" applyBorder="1"/>
    <xf numFmtId="9" fontId="1" fillId="0" borderId="37" xfId="1" applyFont="1" applyBorder="1"/>
    <xf numFmtId="9" fontId="1" fillId="0" borderId="37" xfId="1" applyNumberFormat="1" applyFont="1" applyBorder="1"/>
    <xf numFmtId="9" fontId="1" fillId="0" borderId="38" xfId="1" applyNumberFormat="1" applyFont="1" applyBorder="1"/>
    <xf numFmtId="164" fontId="2" fillId="0" borderId="0" xfId="2" applyNumberFormat="1"/>
    <xf numFmtId="164" fontId="2" fillId="0" borderId="0" xfId="2" applyNumberFormat="1" applyAlignment="1">
      <alignment wrapText="1"/>
    </xf>
    <xf numFmtId="0" fontId="2" fillId="0" borderId="0" xfId="2" applyAlignment="1">
      <alignment horizontal="center" wrapText="1"/>
    </xf>
    <xf numFmtId="0" fontId="2" fillId="0" borderId="3" xfId="2" applyBorder="1" applyAlignment="1">
      <alignment horizontal="center"/>
    </xf>
    <xf numFmtId="0" fontId="2" fillId="0" borderId="2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3" xfId="2" applyFill="1" applyBorder="1" applyAlignment="1">
      <alignment horizontal="center"/>
    </xf>
    <xf numFmtId="0" fontId="2" fillId="0" borderId="2" xfId="2" applyFill="1" applyBorder="1" applyAlignment="1">
      <alignment horizontal="center"/>
    </xf>
    <xf numFmtId="0" fontId="2" fillId="0" borderId="4" xfId="2" applyFill="1" applyBorder="1" applyAlignment="1">
      <alignment horizontal="center"/>
    </xf>
    <xf numFmtId="0" fontId="2" fillId="0" borderId="13" xfId="2" applyBorder="1" applyAlignment="1">
      <alignment horizontal="center"/>
    </xf>
    <xf numFmtId="0" fontId="2" fillId="0" borderId="28" xfId="2" applyBorder="1"/>
    <xf numFmtId="0" fontId="2" fillId="0" borderId="27" xfId="2" applyBorder="1"/>
    <xf numFmtId="0" fontId="2" fillId="0" borderId="30" xfId="2" applyBorder="1" applyAlignment="1">
      <alignment wrapText="1"/>
    </xf>
    <xf numFmtId="9" fontId="2" fillId="0" borderId="0" xfId="1" applyFont="1" applyBorder="1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wrapText="1"/>
    </xf>
    <xf numFmtId="9" fontId="2" fillId="0" borderId="0" xfId="1" applyNumberFormat="1" applyFont="1" applyBorder="1"/>
    <xf numFmtId="9" fontId="2" fillId="0" borderId="0" xfId="1" applyNumberFormat="1" applyFont="1" applyBorder="1" applyAlignment="1">
      <alignment wrapText="1"/>
    </xf>
    <xf numFmtId="0" fontId="2" fillId="0" borderId="27" xfId="2" applyBorder="1" applyAlignment="1">
      <alignment wrapText="1"/>
    </xf>
    <xf numFmtId="9" fontId="2" fillId="0" borderId="13" xfId="1" applyFont="1" applyBorder="1"/>
    <xf numFmtId="9" fontId="2" fillId="0" borderId="14" xfId="1" applyFont="1" applyBorder="1" applyAlignment="1">
      <alignment wrapText="1"/>
    </xf>
    <xf numFmtId="9" fontId="2" fillId="2" borderId="34" xfId="2" applyNumberFormat="1" applyFill="1" applyBorder="1"/>
    <xf numFmtId="164" fontId="1" fillId="0" borderId="39" xfId="1" applyNumberFormat="1" applyFont="1" applyBorder="1"/>
    <xf numFmtId="9" fontId="1" fillId="0" borderId="40" xfId="1" applyNumberFormat="1" applyFont="1" applyBorder="1"/>
    <xf numFmtId="0" fontId="2" fillId="0" borderId="29" xfId="2" applyBorder="1" applyAlignment="1">
      <alignment wrapText="1"/>
    </xf>
  </cellXfs>
  <cellStyles count="3">
    <cellStyle name="Normal" xfId="0" builtinId="0"/>
    <cellStyle name="Normal 10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9"/>
  <sheetViews>
    <sheetView tabSelected="1" zoomScaleNormal="100" workbookViewId="0">
      <pane xSplit="2" ySplit="3" topLeftCell="C4" activePane="bottomRight" state="frozen"/>
      <selection activeCell="C36" sqref="C36"/>
      <selection pane="topRight" activeCell="C36" sqref="C36"/>
      <selection pane="bottomLeft" activeCell="C36" sqref="C36"/>
      <selection pane="bottomRight"/>
    </sheetView>
  </sheetViews>
  <sheetFormatPr defaultColWidth="9.109375" defaultRowHeight="14.4" x14ac:dyDescent="0.3"/>
  <cols>
    <col min="1" max="1" width="12.109375" style="2" bestFit="1" customWidth="1"/>
    <col min="2" max="2" width="10" style="2" customWidth="1"/>
    <col min="3" max="7" width="6" style="2" customWidth="1"/>
    <col min="8" max="8" width="6" style="3" customWidth="1"/>
    <col min="9" max="9" width="6" style="3" hidden="1" customWidth="1"/>
    <col min="10" max="14" width="6" style="2" customWidth="1"/>
    <col min="15" max="15" width="6" style="3" customWidth="1"/>
    <col min="16" max="16" width="6" style="3" hidden="1" customWidth="1"/>
    <col min="17" max="21" width="6" style="2" customWidth="1"/>
    <col min="22" max="22" width="6" style="3" customWidth="1"/>
    <col min="23" max="23" width="6" style="3" hidden="1" customWidth="1"/>
    <col min="24" max="28" width="6" style="2" customWidth="1"/>
    <col min="29" max="29" width="6" style="3" customWidth="1"/>
    <col min="30" max="30" width="6" style="3" hidden="1" customWidth="1"/>
    <col min="31" max="35" width="6" style="2" customWidth="1"/>
    <col min="36" max="36" width="6" style="3" customWidth="1"/>
    <col min="37" max="37" width="6" style="3" hidden="1" customWidth="1"/>
    <col min="38" max="42" width="6" style="2" customWidth="1"/>
    <col min="43" max="43" width="6" style="3" customWidth="1"/>
    <col min="44" max="44" width="6" style="3" hidden="1" customWidth="1"/>
    <col min="45" max="50" width="6" style="2" customWidth="1"/>
    <col min="51" max="51" width="6" style="2" hidden="1" customWidth="1"/>
    <col min="52" max="57" width="6" style="2" customWidth="1"/>
    <col min="58" max="58" width="5.33203125" style="2" hidden="1" customWidth="1"/>
    <col min="59" max="64" width="6" style="2" customWidth="1"/>
    <col min="65" max="65" width="6" style="2" hidden="1" customWidth="1"/>
    <col min="66" max="71" width="6" style="2" customWidth="1"/>
    <col min="72" max="72" width="6" style="2" hidden="1" customWidth="1"/>
    <col min="73" max="16384" width="9.109375" style="2"/>
  </cols>
  <sheetData>
    <row r="1" spans="1:71" ht="15" thickBot="1" x14ac:dyDescent="0.35">
      <c r="A1" s="1" t="s">
        <v>0</v>
      </c>
    </row>
    <row r="2" spans="1:71" x14ac:dyDescent="0.3">
      <c r="A2" s="4"/>
      <c r="B2" s="5"/>
      <c r="C2" s="103">
        <v>2003</v>
      </c>
      <c r="D2" s="104"/>
      <c r="E2" s="104"/>
      <c r="F2" s="104"/>
      <c r="G2" s="104"/>
      <c r="H2" s="106"/>
      <c r="I2" s="6"/>
      <c r="J2" s="104">
        <v>2004</v>
      </c>
      <c r="K2" s="104"/>
      <c r="L2" s="104"/>
      <c r="M2" s="104"/>
      <c r="N2" s="104"/>
      <c r="O2" s="104"/>
      <c r="P2" s="6"/>
      <c r="Q2" s="107">
        <v>2005</v>
      </c>
      <c r="R2" s="108"/>
      <c r="S2" s="108"/>
      <c r="T2" s="108"/>
      <c r="U2" s="108"/>
      <c r="V2" s="109"/>
      <c r="W2" s="7"/>
      <c r="X2" s="104">
        <v>2006</v>
      </c>
      <c r="Y2" s="104"/>
      <c r="Z2" s="104"/>
      <c r="AA2" s="104"/>
      <c r="AB2" s="104"/>
      <c r="AC2" s="104"/>
      <c r="AD2" s="6"/>
      <c r="AE2" s="103">
        <v>2007</v>
      </c>
      <c r="AF2" s="104"/>
      <c r="AG2" s="104"/>
      <c r="AH2" s="104"/>
      <c r="AI2" s="104"/>
      <c r="AJ2" s="106"/>
      <c r="AK2" s="6"/>
      <c r="AL2" s="103">
        <v>2008</v>
      </c>
      <c r="AM2" s="104"/>
      <c r="AN2" s="104"/>
      <c r="AO2" s="104"/>
      <c r="AP2" s="104"/>
      <c r="AQ2" s="104"/>
      <c r="AR2" s="6"/>
      <c r="AS2" s="103">
        <v>2009</v>
      </c>
      <c r="AT2" s="104"/>
      <c r="AU2" s="104"/>
      <c r="AV2" s="104"/>
      <c r="AW2" s="104"/>
      <c r="AX2" s="106"/>
      <c r="AY2" s="6"/>
      <c r="AZ2" s="103">
        <v>2010</v>
      </c>
      <c r="BA2" s="104"/>
      <c r="BB2" s="104"/>
      <c r="BC2" s="104"/>
      <c r="BD2" s="104"/>
      <c r="BE2" s="104"/>
      <c r="BF2" s="81"/>
      <c r="BG2" s="103">
        <v>2011</v>
      </c>
      <c r="BH2" s="104"/>
      <c r="BI2" s="104"/>
      <c r="BJ2" s="104"/>
      <c r="BK2" s="104"/>
      <c r="BL2" s="104"/>
      <c r="BM2" s="81"/>
      <c r="BN2" s="103">
        <v>2012</v>
      </c>
      <c r="BO2" s="104"/>
      <c r="BP2" s="104"/>
      <c r="BQ2" s="104"/>
      <c r="BR2" s="104"/>
      <c r="BS2" s="105"/>
    </row>
    <row r="3" spans="1:71" s="18" customFormat="1" ht="29.4" thickBot="1" x14ac:dyDescent="0.35">
      <c r="A3" s="8"/>
      <c r="B3" s="9"/>
      <c r="C3" s="10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1" t="s">
        <v>6</v>
      </c>
      <c r="I3" s="12"/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12" t="s">
        <v>6</v>
      </c>
      <c r="P3" s="12"/>
      <c r="Q3" s="13" t="s">
        <v>1</v>
      </c>
      <c r="R3" s="14" t="s">
        <v>2</v>
      </c>
      <c r="S3" s="14" t="s">
        <v>3</v>
      </c>
      <c r="T3" s="14" t="s">
        <v>4</v>
      </c>
      <c r="U3" s="14" t="s">
        <v>5</v>
      </c>
      <c r="V3" s="15" t="s">
        <v>6</v>
      </c>
      <c r="W3" s="16"/>
      <c r="X3" s="9" t="s">
        <v>1</v>
      </c>
      <c r="Y3" s="9" t="s">
        <v>2</v>
      </c>
      <c r="Z3" s="9" t="s">
        <v>3</v>
      </c>
      <c r="AA3" s="9" t="s">
        <v>4</v>
      </c>
      <c r="AB3" s="9" t="s">
        <v>5</v>
      </c>
      <c r="AC3" s="12" t="s">
        <v>6</v>
      </c>
      <c r="AD3" s="12"/>
      <c r="AE3" s="10" t="s">
        <v>1</v>
      </c>
      <c r="AF3" s="9" t="s">
        <v>2</v>
      </c>
      <c r="AG3" s="9" t="s">
        <v>3</v>
      </c>
      <c r="AH3" s="9" t="s">
        <v>4</v>
      </c>
      <c r="AI3" s="9" t="s">
        <v>5</v>
      </c>
      <c r="AJ3" s="11" t="s">
        <v>6</v>
      </c>
      <c r="AK3" s="12"/>
      <c r="AL3" s="10" t="s">
        <v>1</v>
      </c>
      <c r="AM3" s="9" t="s">
        <v>2</v>
      </c>
      <c r="AN3" s="9" t="s">
        <v>3</v>
      </c>
      <c r="AO3" s="9" t="s">
        <v>4</v>
      </c>
      <c r="AP3" s="9" t="s">
        <v>5</v>
      </c>
      <c r="AQ3" s="12" t="s">
        <v>6</v>
      </c>
      <c r="AR3" s="12"/>
      <c r="AS3" s="10" t="s">
        <v>1</v>
      </c>
      <c r="AT3" s="9" t="s">
        <v>2</v>
      </c>
      <c r="AU3" s="9" t="s">
        <v>3</v>
      </c>
      <c r="AV3" s="9" t="s">
        <v>4</v>
      </c>
      <c r="AW3" s="9" t="s">
        <v>5</v>
      </c>
      <c r="AX3" s="11" t="s">
        <v>6</v>
      </c>
      <c r="AY3" s="12"/>
      <c r="AZ3" s="10" t="s">
        <v>1</v>
      </c>
      <c r="BA3" s="9" t="s">
        <v>2</v>
      </c>
      <c r="BB3" s="9" t="s">
        <v>3</v>
      </c>
      <c r="BC3" s="9" t="s">
        <v>4</v>
      </c>
      <c r="BD3" s="9" t="s">
        <v>5</v>
      </c>
      <c r="BE3" s="12" t="s">
        <v>6</v>
      </c>
      <c r="BF3" s="110"/>
      <c r="BG3" s="10" t="s">
        <v>1</v>
      </c>
      <c r="BH3" s="9" t="s">
        <v>2</v>
      </c>
      <c r="BI3" s="9" t="s">
        <v>3</v>
      </c>
      <c r="BJ3" s="9" t="s">
        <v>4</v>
      </c>
      <c r="BK3" s="9" t="s">
        <v>5</v>
      </c>
      <c r="BL3" s="12" t="s">
        <v>6</v>
      </c>
      <c r="BM3" s="110"/>
      <c r="BN3" s="10" t="s">
        <v>1</v>
      </c>
      <c r="BO3" s="9" t="s">
        <v>2</v>
      </c>
      <c r="BP3" s="9" t="s">
        <v>3</v>
      </c>
      <c r="BQ3" s="9" t="s">
        <v>4</v>
      </c>
      <c r="BR3" s="9" t="s">
        <v>5</v>
      </c>
      <c r="BS3" s="17" t="s">
        <v>6</v>
      </c>
    </row>
    <row r="4" spans="1:71" ht="15" thickTop="1" x14ac:dyDescent="0.3">
      <c r="A4" s="19" t="s">
        <v>7</v>
      </c>
      <c r="B4" s="20" t="s">
        <v>8</v>
      </c>
      <c r="C4" s="21">
        <v>0.51100000000000001</v>
      </c>
      <c r="D4" s="22">
        <v>0.59499999999999997</v>
      </c>
      <c r="E4" s="22">
        <v>0.68100000000000005</v>
      </c>
      <c r="F4" s="22">
        <v>0.85</v>
      </c>
      <c r="G4" s="22">
        <v>0.77800000000000002</v>
      </c>
      <c r="H4" s="23">
        <v>0.52700000000000002</v>
      </c>
      <c r="I4" s="24"/>
      <c r="J4" s="22">
        <v>0.34899999999999998</v>
      </c>
      <c r="K4" s="22">
        <v>0.55900000000000005</v>
      </c>
      <c r="L4" s="22">
        <v>0.66200000000000003</v>
      </c>
      <c r="M4" s="22">
        <v>0.622</v>
      </c>
      <c r="N4" s="22">
        <v>0.875</v>
      </c>
      <c r="O4" s="24">
        <v>0.39200000000000002</v>
      </c>
      <c r="P4" s="24"/>
      <c r="Q4" s="25">
        <v>0.45900000000000002</v>
      </c>
      <c r="R4" s="26">
        <v>0.51200000000000001</v>
      </c>
      <c r="S4" s="26">
        <v>0.55700000000000005</v>
      </c>
      <c r="T4" s="26">
        <v>0.77400000000000002</v>
      </c>
      <c r="U4" s="26">
        <v>0.89500000000000002</v>
      </c>
      <c r="V4" s="27">
        <v>0.44600000000000001</v>
      </c>
      <c r="W4" s="28"/>
      <c r="X4" s="22">
        <v>0.54500000000000004</v>
      </c>
      <c r="Y4" s="22">
        <v>0.55800000000000005</v>
      </c>
      <c r="Z4" s="22">
        <v>0.71</v>
      </c>
      <c r="AA4" s="22">
        <v>0.65200000000000002</v>
      </c>
      <c r="AB4" s="22">
        <v>0.89500000000000002</v>
      </c>
      <c r="AC4" s="24">
        <v>0.46200000000000002</v>
      </c>
      <c r="AD4" s="24"/>
      <c r="AE4" s="21">
        <v>0.56799999999999995</v>
      </c>
      <c r="AF4" s="22">
        <v>0.54700000000000004</v>
      </c>
      <c r="AG4" s="22">
        <v>0.56499999999999995</v>
      </c>
      <c r="AH4" s="22">
        <v>0.72099999999999997</v>
      </c>
      <c r="AI4" s="22">
        <v>1</v>
      </c>
      <c r="AJ4" s="23">
        <v>0.32</v>
      </c>
      <c r="AK4" s="24"/>
      <c r="AL4" s="21">
        <v>0.57099999999999995</v>
      </c>
      <c r="AM4" s="22">
        <v>0.57599999999999996</v>
      </c>
      <c r="AN4" s="22">
        <v>0.61799999999999999</v>
      </c>
      <c r="AO4" s="22">
        <v>0.8</v>
      </c>
      <c r="AP4" s="22">
        <v>0.8</v>
      </c>
      <c r="AQ4" s="24">
        <v>0.5</v>
      </c>
      <c r="AR4" s="24"/>
      <c r="AS4" s="21">
        <v>0.57499999999999996</v>
      </c>
      <c r="AT4" s="22">
        <v>0.53</v>
      </c>
      <c r="AU4" s="22">
        <v>0.60699999999999998</v>
      </c>
      <c r="AV4" s="22">
        <v>0.78400000000000003</v>
      </c>
      <c r="AW4" s="22">
        <v>0.90900000000000003</v>
      </c>
      <c r="AX4" s="23">
        <v>0.42299999999999999</v>
      </c>
      <c r="AY4" s="24"/>
      <c r="AZ4" s="21">
        <v>0.30199999999999999</v>
      </c>
      <c r="BA4" s="22">
        <v>0.54800000000000004</v>
      </c>
      <c r="BB4" s="22">
        <v>0.61199999999999999</v>
      </c>
      <c r="BC4" s="22">
        <v>0.75900000000000001</v>
      </c>
      <c r="BD4" s="22">
        <v>0.84799999999999998</v>
      </c>
      <c r="BE4" s="24">
        <v>0.4</v>
      </c>
      <c r="BF4" s="81"/>
      <c r="BG4" s="21">
        <v>0.5</v>
      </c>
      <c r="BH4" s="22">
        <v>0.44700000000000001</v>
      </c>
      <c r="BI4" s="22">
        <v>0.59199999999999997</v>
      </c>
      <c r="BJ4" s="22">
        <v>0.64900000000000002</v>
      </c>
      <c r="BK4" s="22">
        <v>0.73699999999999999</v>
      </c>
      <c r="BL4" s="24">
        <v>0</v>
      </c>
      <c r="BM4" s="81"/>
      <c r="BN4" s="21"/>
      <c r="BO4" s="22">
        <v>0.61399999999999999</v>
      </c>
      <c r="BP4" s="22">
        <v>0.60199999999999998</v>
      </c>
      <c r="BQ4" s="22">
        <v>0.73699999999999999</v>
      </c>
      <c r="BR4" s="22">
        <v>0.81399999999999995</v>
      </c>
      <c r="BS4" s="29">
        <v>0</v>
      </c>
    </row>
    <row r="5" spans="1:71" ht="15" hidden="1" customHeight="1" x14ac:dyDescent="0.3">
      <c r="A5" s="19"/>
      <c r="B5" s="30" t="s">
        <v>9</v>
      </c>
      <c r="C5" s="21">
        <v>0.48899999999999999</v>
      </c>
      <c r="D5" s="22">
        <v>0.40500000000000003</v>
      </c>
      <c r="E5" s="22">
        <v>0.31900000000000001</v>
      </c>
      <c r="F5" s="22">
        <v>0.15</v>
      </c>
      <c r="G5" s="22">
        <v>0.222</v>
      </c>
      <c r="H5" s="23">
        <v>0.47299999999999998</v>
      </c>
      <c r="I5" s="24"/>
      <c r="J5" s="22">
        <v>0.65100000000000002</v>
      </c>
      <c r="K5" s="22">
        <v>0.441</v>
      </c>
      <c r="L5" s="22">
        <v>0.33800000000000002</v>
      </c>
      <c r="M5" s="22">
        <v>0.378</v>
      </c>
      <c r="N5" s="22">
        <v>0.125</v>
      </c>
      <c r="O5" s="24">
        <v>0.60799999999999998</v>
      </c>
      <c r="P5" s="24"/>
      <c r="Q5" s="25">
        <v>0.54100000000000004</v>
      </c>
      <c r="R5" s="26">
        <v>0.48799999999999999</v>
      </c>
      <c r="S5" s="26">
        <v>0.443</v>
      </c>
      <c r="T5" s="26">
        <v>0.22600000000000001</v>
      </c>
      <c r="U5" s="26">
        <v>0.105</v>
      </c>
      <c r="V5" s="27">
        <v>0.55400000000000005</v>
      </c>
      <c r="W5" s="28"/>
      <c r="X5" s="22">
        <v>0.45500000000000002</v>
      </c>
      <c r="Y5" s="22">
        <v>0.442</v>
      </c>
      <c r="Z5" s="22">
        <v>0.28999999999999998</v>
      </c>
      <c r="AA5" s="22">
        <v>0.34799999999999998</v>
      </c>
      <c r="AB5" s="22">
        <v>0.105</v>
      </c>
      <c r="AC5" s="24">
        <v>0.53800000000000003</v>
      </c>
      <c r="AD5" s="24"/>
      <c r="AE5" s="21">
        <v>0.432</v>
      </c>
      <c r="AF5" s="22">
        <v>0.45300000000000001</v>
      </c>
      <c r="AG5" s="22">
        <v>0.435</v>
      </c>
      <c r="AH5" s="22">
        <v>0.27900000000000003</v>
      </c>
      <c r="AI5" s="22">
        <v>0</v>
      </c>
      <c r="AJ5" s="23">
        <v>0.68</v>
      </c>
      <c r="AK5" s="24"/>
      <c r="AL5" s="21">
        <v>0.42899999999999999</v>
      </c>
      <c r="AM5" s="22">
        <v>0.42399999999999999</v>
      </c>
      <c r="AN5" s="22">
        <v>0.38200000000000001</v>
      </c>
      <c r="AO5" s="22">
        <v>0.2</v>
      </c>
      <c r="AP5" s="22">
        <v>0.2</v>
      </c>
      <c r="AQ5" s="24">
        <v>0.5</v>
      </c>
      <c r="AR5" s="24"/>
      <c r="AS5" s="21"/>
      <c r="AT5" s="22"/>
      <c r="AU5" s="22"/>
      <c r="AV5" s="22"/>
      <c r="AW5" s="22"/>
      <c r="AX5" s="23"/>
      <c r="AY5" s="24"/>
      <c r="AZ5" s="21"/>
      <c r="BA5" s="22"/>
      <c r="BB5" s="22"/>
      <c r="BC5" s="22"/>
      <c r="BD5" s="22"/>
      <c r="BE5" s="24"/>
      <c r="BF5" s="81"/>
      <c r="BG5" s="21">
        <v>0.5</v>
      </c>
      <c r="BH5" s="22">
        <v>0.55300000000000005</v>
      </c>
      <c r="BI5" s="22">
        <v>0.40799999999999997</v>
      </c>
      <c r="BJ5" s="22">
        <v>0.35099999999999998</v>
      </c>
      <c r="BK5" s="22">
        <v>0.26300000000000001</v>
      </c>
      <c r="BL5" s="24">
        <v>1</v>
      </c>
      <c r="BM5" s="81"/>
      <c r="BN5" s="21"/>
      <c r="BO5" s="22">
        <v>0.38600000000000001</v>
      </c>
      <c r="BP5" s="22">
        <v>0.39800000000000002</v>
      </c>
      <c r="BQ5" s="22">
        <v>0.26300000000000001</v>
      </c>
      <c r="BR5" s="22">
        <v>0.186</v>
      </c>
      <c r="BS5" s="29">
        <v>1</v>
      </c>
    </row>
    <row r="6" spans="1:71" x14ac:dyDescent="0.3">
      <c r="A6" s="31" t="s">
        <v>10</v>
      </c>
      <c r="B6" s="30" t="s">
        <v>8</v>
      </c>
      <c r="C6" s="32">
        <v>0.255</v>
      </c>
      <c r="D6" s="33">
        <v>0.39300000000000002</v>
      </c>
      <c r="E6" s="33">
        <v>0.52200000000000002</v>
      </c>
      <c r="F6" s="33">
        <v>0.7</v>
      </c>
      <c r="G6" s="33">
        <v>0.77800000000000002</v>
      </c>
      <c r="H6" s="34">
        <v>0.20899999999999999</v>
      </c>
      <c r="I6" s="35"/>
      <c r="J6" s="33">
        <v>0.14000000000000001</v>
      </c>
      <c r="K6" s="33">
        <v>0.28999999999999998</v>
      </c>
      <c r="L6" s="33">
        <v>0.39400000000000002</v>
      </c>
      <c r="M6" s="33">
        <v>0.40500000000000003</v>
      </c>
      <c r="N6" s="33">
        <v>0.625</v>
      </c>
      <c r="O6" s="35">
        <v>0.189</v>
      </c>
      <c r="P6" s="35"/>
      <c r="Q6" s="36">
        <v>0.246</v>
      </c>
      <c r="R6" s="37">
        <v>0.34100000000000003</v>
      </c>
      <c r="S6" s="37">
        <v>0.311</v>
      </c>
      <c r="T6" s="37">
        <v>0.59699999999999998</v>
      </c>
      <c r="U6" s="37">
        <v>0.68400000000000005</v>
      </c>
      <c r="V6" s="38">
        <v>0.23</v>
      </c>
      <c r="W6" s="39"/>
      <c r="X6" s="33">
        <v>0.25</v>
      </c>
      <c r="Y6" s="33">
        <v>0.33800000000000002</v>
      </c>
      <c r="Z6" s="33">
        <v>0.55100000000000005</v>
      </c>
      <c r="AA6" s="33">
        <v>0.56499999999999995</v>
      </c>
      <c r="AB6" s="33">
        <v>0.73699999999999999</v>
      </c>
      <c r="AC6" s="35">
        <v>0.308</v>
      </c>
      <c r="AD6" s="35"/>
      <c r="AE6" s="32">
        <v>0.22700000000000001</v>
      </c>
      <c r="AF6" s="33">
        <v>0.4</v>
      </c>
      <c r="AG6" s="33">
        <v>0.48399999999999999</v>
      </c>
      <c r="AH6" s="33">
        <v>0.57399999999999995</v>
      </c>
      <c r="AI6" s="33">
        <v>1</v>
      </c>
      <c r="AJ6" s="34">
        <v>0.16</v>
      </c>
      <c r="AK6" s="35"/>
      <c r="AL6" s="32">
        <v>0.25700000000000001</v>
      </c>
      <c r="AM6" s="33">
        <v>0.38</v>
      </c>
      <c r="AN6" s="33">
        <v>0.40899999999999997</v>
      </c>
      <c r="AO6" s="33">
        <v>0.64600000000000002</v>
      </c>
      <c r="AP6" s="33">
        <v>0.76</v>
      </c>
      <c r="AQ6" s="35">
        <v>0.222</v>
      </c>
      <c r="AR6" s="35"/>
      <c r="AS6" s="32">
        <v>0.2</v>
      </c>
      <c r="AT6" s="33">
        <v>0.36499999999999999</v>
      </c>
      <c r="AU6" s="33">
        <v>0.41699999999999998</v>
      </c>
      <c r="AV6" s="33">
        <v>0.64700000000000002</v>
      </c>
      <c r="AW6" s="33">
        <v>0.81799999999999995</v>
      </c>
      <c r="AX6" s="34">
        <v>0.23100000000000001</v>
      </c>
      <c r="AY6" s="35"/>
      <c r="AZ6" s="32">
        <v>0.14000000000000001</v>
      </c>
      <c r="BA6" s="33">
        <v>0.28799999999999998</v>
      </c>
      <c r="BB6" s="33">
        <v>0.41399999999999998</v>
      </c>
      <c r="BC6" s="33">
        <v>0.68500000000000005</v>
      </c>
      <c r="BD6" s="33">
        <v>0.80400000000000005</v>
      </c>
      <c r="BE6" s="35">
        <v>0.2</v>
      </c>
      <c r="BF6" s="81"/>
      <c r="BG6" s="32">
        <v>0.27800000000000002</v>
      </c>
      <c r="BH6" s="33">
        <v>0.28199999999999997</v>
      </c>
      <c r="BI6" s="33">
        <v>0.43099999999999999</v>
      </c>
      <c r="BJ6" s="33">
        <v>0.52600000000000002</v>
      </c>
      <c r="BK6" s="33">
        <v>0.65800000000000003</v>
      </c>
      <c r="BL6" s="35">
        <v>0</v>
      </c>
      <c r="BM6" s="81"/>
      <c r="BN6" s="32"/>
      <c r="BO6" s="33"/>
      <c r="BP6" s="33"/>
      <c r="BQ6" s="33"/>
      <c r="BR6" s="33"/>
      <c r="BS6" s="40"/>
    </row>
    <row r="7" spans="1:71" ht="15" hidden="1" customHeight="1" x14ac:dyDescent="0.3">
      <c r="A7" s="19"/>
      <c r="B7" s="41" t="s">
        <v>9</v>
      </c>
      <c r="C7" s="21">
        <v>0.745</v>
      </c>
      <c r="D7" s="22">
        <v>0.60699999999999998</v>
      </c>
      <c r="E7" s="22">
        <v>0.47799999999999998</v>
      </c>
      <c r="F7" s="22">
        <v>0.3</v>
      </c>
      <c r="G7" s="22">
        <v>0.222</v>
      </c>
      <c r="H7" s="23">
        <v>0.79100000000000004</v>
      </c>
      <c r="I7" s="24"/>
      <c r="J7" s="22">
        <v>0.86</v>
      </c>
      <c r="K7" s="22">
        <v>0.71</v>
      </c>
      <c r="L7" s="22">
        <v>0.60599999999999998</v>
      </c>
      <c r="M7" s="22">
        <v>0.59499999999999997</v>
      </c>
      <c r="N7" s="22">
        <v>0.375</v>
      </c>
      <c r="O7" s="24">
        <v>0.81100000000000005</v>
      </c>
      <c r="P7" s="24"/>
      <c r="Q7" s="25">
        <v>0.754</v>
      </c>
      <c r="R7" s="26">
        <v>0.65900000000000003</v>
      </c>
      <c r="S7" s="26">
        <v>0.68899999999999995</v>
      </c>
      <c r="T7" s="26">
        <v>0.40300000000000002</v>
      </c>
      <c r="U7" s="26">
        <v>0.316</v>
      </c>
      <c r="V7" s="27">
        <v>0.77</v>
      </c>
      <c r="W7" s="28"/>
      <c r="X7" s="22">
        <v>0.75</v>
      </c>
      <c r="Y7" s="22">
        <v>0.66200000000000003</v>
      </c>
      <c r="Z7" s="22">
        <v>0.44900000000000001</v>
      </c>
      <c r="AA7" s="22">
        <v>0.435</v>
      </c>
      <c r="AB7" s="22">
        <v>0.26300000000000001</v>
      </c>
      <c r="AC7" s="24">
        <v>0.69199999999999995</v>
      </c>
      <c r="AD7" s="24"/>
      <c r="AE7" s="21">
        <v>0.77300000000000002</v>
      </c>
      <c r="AF7" s="22">
        <v>0.6</v>
      </c>
      <c r="AG7" s="22">
        <v>0.51600000000000001</v>
      </c>
      <c r="AH7" s="22">
        <v>0.42599999999999999</v>
      </c>
      <c r="AI7" s="22">
        <v>0</v>
      </c>
      <c r="AJ7" s="23">
        <v>0.84</v>
      </c>
      <c r="AK7" s="24"/>
      <c r="AL7" s="21"/>
      <c r="AM7" s="22"/>
      <c r="AN7" s="22"/>
      <c r="AO7" s="22"/>
      <c r="AP7" s="22"/>
      <c r="AQ7" s="24"/>
      <c r="AR7" s="24"/>
      <c r="AS7" s="21"/>
      <c r="AT7" s="22"/>
      <c r="AU7" s="22"/>
      <c r="AV7" s="22"/>
      <c r="AW7" s="22"/>
      <c r="AX7" s="23"/>
      <c r="AY7" s="24"/>
      <c r="AZ7" s="21"/>
      <c r="BA7" s="22"/>
      <c r="BB7" s="22"/>
      <c r="BC7" s="22"/>
      <c r="BD7" s="22"/>
      <c r="BE7" s="24"/>
      <c r="BF7" s="81"/>
      <c r="BG7" s="21">
        <v>0.72199999999999998</v>
      </c>
      <c r="BH7" s="22">
        <v>0.71799999999999997</v>
      </c>
      <c r="BI7" s="22">
        <v>0.56899999999999995</v>
      </c>
      <c r="BJ7" s="22">
        <v>0.47399999999999998</v>
      </c>
      <c r="BK7" s="22">
        <v>0.34200000000000003</v>
      </c>
      <c r="BL7" s="24">
        <v>1</v>
      </c>
      <c r="BM7" s="81"/>
      <c r="BN7" s="21"/>
      <c r="BO7" s="22"/>
      <c r="BP7" s="22"/>
      <c r="BQ7" s="22"/>
      <c r="BR7" s="22"/>
      <c r="BS7" s="29"/>
    </row>
    <row r="8" spans="1:71" x14ac:dyDescent="0.3">
      <c r="A8" s="19" t="s">
        <v>11</v>
      </c>
      <c r="B8" s="41" t="s">
        <v>8</v>
      </c>
      <c r="C8" s="21">
        <v>0.21299999999999999</v>
      </c>
      <c r="D8" s="22">
        <v>0.28599999999999998</v>
      </c>
      <c r="E8" s="22">
        <v>0.44900000000000001</v>
      </c>
      <c r="F8" s="22">
        <v>0.6</v>
      </c>
      <c r="G8" s="22">
        <v>0.55600000000000005</v>
      </c>
      <c r="H8" s="23">
        <v>0.14299999999999999</v>
      </c>
      <c r="I8" s="24"/>
      <c r="J8" s="22">
        <v>0.14000000000000001</v>
      </c>
      <c r="K8" s="22">
        <v>0.247</v>
      </c>
      <c r="L8" s="22">
        <v>0.29599999999999999</v>
      </c>
      <c r="M8" s="22">
        <v>0.35099999999999998</v>
      </c>
      <c r="N8" s="22">
        <v>0.438</v>
      </c>
      <c r="O8" s="24">
        <v>0.17599999999999999</v>
      </c>
      <c r="P8" s="24"/>
      <c r="Q8" s="25">
        <f>1-Q10</f>
        <v>0.18000000000000005</v>
      </c>
      <c r="R8" s="26">
        <f t="shared" ref="R8:V8" si="0">1-R10</f>
        <v>0.26800000000000002</v>
      </c>
      <c r="S8" s="26">
        <f t="shared" si="0"/>
        <v>0.246</v>
      </c>
      <c r="T8" s="26">
        <f t="shared" si="0"/>
        <v>0.51600000000000001</v>
      </c>
      <c r="U8" s="26">
        <f t="shared" si="0"/>
        <v>0.68399999999999994</v>
      </c>
      <c r="V8" s="27">
        <f t="shared" si="0"/>
        <v>0.16200000000000003</v>
      </c>
      <c r="W8" s="28"/>
      <c r="X8" s="22">
        <v>0.20499999999999999</v>
      </c>
      <c r="Y8" s="22">
        <v>0.247</v>
      </c>
      <c r="Z8" s="22">
        <v>0.46400000000000002</v>
      </c>
      <c r="AA8" s="22">
        <v>0.52200000000000002</v>
      </c>
      <c r="AB8" s="22">
        <v>0.57899999999999996</v>
      </c>
      <c r="AC8" s="24">
        <v>0.26200000000000001</v>
      </c>
      <c r="AD8" s="24"/>
      <c r="AE8" s="21">
        <v>0.159</v>
      </c>
      <c r="AF8" s="22">
        <v>0.307</v>
      </c>
      <c r="AG8" s="22">
        <v>0.5</v>
      </c>
      <c r="AH8" s="22">
        <v>0.48499999999999999</v>
      </c>
      <c r="AI8" s="22">
        <v>0.85699999999999998</v>
      </c>
      <c r="AJ8" s="23">
        <v>0.2</v>
      </c>
      <c r="AK8" s="24"/>
      <c r="AL8" s="21">
        <v>0.2</v>
      </c>
      <c r="AM8" s="22">
        <v>0.30399999999999999</v>
      </c>
      <c r="AN8" s="22">
        <v>0.40899999999999997</v>
      </c>
      <c r="AO8" s="22">
        <v>0.6</v>
      </c>
      <c r="AP8" s="22">
        <v>0.68</v>
      </c>
      <c r="AQ8" s="24">
        <v>0.16700000000000001</v>
      </c>
      <c r="AR8" s="24"/>
      <c r="AS8" s="21">
        <f>1-AS10</f>
        <v>0.125</v>
      </c>
      <c r="AT8" s="22">
        <f t="shared" ref="AT8:BE8" si="1">1-AT10</f>
        <v>0.26100000000000001</v>
      </c>
      <c r="AU8" s="22">
        <f t="shared" si="1"/>
        <v>0.31000000000000005</v>
      </c>
      <c r="AV8" s="22">
        <f t="shared" si="1"/>
        <v>0.52900000000000003</v>
      </c>
      <c r="AW8" s="22">
        <f t="shared" si="1"/>
        <v>0.63600000000000001</v>
      </c>
      <c r="AX8" s="23">
        <f t="shared" si="1"/>
        <v>0.23099999999999998</v>
      </c>
      <c r="AY8" s="24"/>
      <c r="AZ8" s="21">
        <f t="shared" si="1"/>
        <v>0.16300000000000003</v>
      </c>
      <c r="BA8" s="22">
        <f t="shared" si="1"/>
        <v>0.24</v>
      </c>
      <c r="BB8" s="22">
        <f t="shared" si="1"/>
        <v>0.36199999999999999</v>
      </c>
      <c r="BC8" s="22">
        <f t="shared" si="1"/>
        <v>0.65700000000000003</v>
      </c>
      <c r="BD8" s="22">
        <f t="shared" si="1"/>
        <v>0.67399999999999993</v>
      </c>
      <c r="BE8" s="24">
        <f t="shared" si="1"/>
        <v>0.19999999999999996</v>
      </c>
      <c r="BF8" s="81"/>
      <c r="BG8" s="21"/>
      <c r="BH8" s="22"/>
      <c r="BI8" s="22"/>
      <c r="BJ8" s="22"/>
      <c r="BK8" s="22"/>
      <c r="BL8" s="24"/>
      <c r="BM8" s="81"/>
      <c r="BN8" s="21"/>
      <c r="BO8" s="22"/>
      <c r="BP8" s="22"/>
      <c r="BQ8" s="22"/>
      <c r="BR8" s="22"/>
      <c r="BS8" s="29"/>
    </row>
    <row r="9" spans="1:71" ht="15" hidden="1" customHeight="1" x14ac:dyDescent="0.3">
      <c r="A9" s="19"/>
      <c r="B9" s="41" t="s">
        <v>12</v>
      </c>
      <c r="C9" s="21">
        <v>0</v>
      </c>
      <c r="D9" s="22">
        <v>0</v>
      </c>
      <c r="E9" s="22">
        <v>0</v>
      </c>
      <c r="F9" s="22">
        <v>0</v>
      </c>
      <c r="G9" s="22">
        <v>0</v>
      </c>
      <c r="H9" s="23">
        <v>0</v>
      </c>
      <c r="I9" s="24"/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4">
        <v>0</v>
      </c>
      <c r="P9" s="24"/>
      <c r="Q9" s="25">
        <v>0</v>
      </c>
      <c r="R9" s="26">
        <v>0</v>
      </c>
      <c r="S9" s="26">
        <v>0</v>
      </c>
      <c r="T9" s="26">
        <v>1.6E-2</v>
      </c>
      <c r="U9" s="26">
        <v>5.2999999999999999E-2</v>
      </c>
      <c r="V9" s="27">
        <v>0</v>
      </c>
      <c r="W9" s="28"/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4">
        <v>0</v>
      </c>
      <c r="AD9" s="24"/>
      <c r="AE9" s="21"/>
      <c r="AF9" s="22"/>
      <c r="AG9" s="22"/>
      <c r="AH9" s="22"/>
      <c r="AI9" s="22"/>
      <c r="AJ9" s="23"/>
      <c r="AK9" s="24"/>
      <c r="AL9" s="21"/>
      <c r="AM9" s="22"/>
      <c r="AN9" s="22"/>
      <c r="AO9" s="22"/>
      <c r="AP9" s="22"/>
      <c r="AQ9" s="24"/>
      <c r="AR9" s="24"/>
      <c r="AS9" s="21">
        <v>0</v>
      </c>
      <c r="AT9" s="22">
        <v>8.9999999999999993E-3</v>
      </c>
      <c r="AU9" s="22">
        <v>0</v>
      </c>
      <c r="AV9" s="22">
        <v>0.02</v>
      </c>
      <c r="AW9" s="22">
        <v>0</v>
      </c>
      <c r="AX9" s="23">
        <v>0</v>
      </c>
      <c r="AY9" s="24"/>
      <c r="AZ9" s="21">
        <v>0</v>
      </c>
      <c r="BA9" s="22">
        <v>0</v>
      </c>
      <c r="BB9" s="22">
        <v>0</v>
      </c>
      <c r="BC9" s="22">
        <v>0</v>
      </c>
      <c r="BD9" s="22">
        <v>2.1999999999999999E-2</v>
      </c>
      <c r="BE9" s="24">
        <v>0</v>
      </c>
      <c r="BF9" s="81"/>
      <c r="BG9" s="21"/>
      <c r="BH9" s="22"/>
      <c r="BI9" s="22"/>
      <c r="BJ9" s="22"/>
      <c r="BK9" s="22"/>
      <c r="BL9" s="24"/>
      <c r="BM9" s="81"/>
      <c r="BN9" s="21"/>
      <c r="BO9" s="22"/>
      <c r="BP9" s="22"/>
      <c r="BQ9" s="22"/>
      <c r="BR9" s="22"/>
      <c r="BS9" s="29"/>
    </row>
    <row r="10" spans="1:71" ht="15" hidden="1" customHeight="1" x14ac:dyDescent="0.3">
      <c r="A10" s="19"/>
      <c r="B10" s="41" t="s">
        <v>9</v>
      </c>
      <c r="C10" s="21">
        <v>0.78700000000000003</v>
      </c>
      <c r="D10" s="22">
        <v>0.71399999999999997</v>
      </c>
      <c r="E10" s="22">
        <v>0.55100000000000005</v>
      </c>
      <c r="F10" s="22">
        <v>0.4</v>
      </c>
      <c r="G10" s="22">
        <v>0.44400000000000001</v>
      </c>
      <c r="H10" s="23">
        <v>0.85699999999999998</v>
      </c>
      <c r="I10" s="24"/>
      <c r="J10" s="22">
        <v>0.86</v>
      </c>
      <c r="K10" s="22">
        <v>0.753</v>
      </c>
      <c r="L10" s="22">
        <v>0.70399999999999996</v>
      </c>
      <c r="M10" s="22">
        <v>0.64900000000000002</v>
      </c>
      <c r="N10" s="22">
        <v>0.56299999999999994</v>
      </c>
      <c r="O10" s="24">
        <v>0.82399999999999995</v>
      </c>
      <c r="P10" s="24"/>
      <c r="Q10" s="25">
        <v>0.82</v>
      </c>
      <c r="R10" s="26">
        <v>0.73199999999999998</v>
      </c>
      <c r="S10" s="26">
        <v>0.754</v>
      </c>
      <c r="T10" s="26">
        <v>0.48399999999999999</v>
      </c>
      <c r="U10" s="26">
        <v>0.316</v>
      </c>
      <c r="V10" s="27">
        <v>0.83799999999999997</v>
      </c>
      <c r="W10" s="28"/>
      <c r="X10" s="22">
        <v>0.79500000000000004</v>
      </c>
      <c r="Y10" s="22">
        <v>0.753</v>
      </c>
      <c r="Z10" s="22">
        <v>0.53600000000000003</v>
      </c>
      <c r="AA10" s="22">
        <v>0.47799999999999998</v>
      </c>
      <c r="AB10" s="22">
        <v>0.42099999999999999</v>
      </c>
      <c r="AC10" s="24">
        <v>0.73799999999999999</v>
      </c>
      <c r="AD10" s="24"/>
      <c r="AE10" s="21"/>
      <c r="AF10" s="22"/>
      <c r="AG10" s="22"/>
      <c r="AH10" s="22"/>
      <c r="AI10" s="22"/>
      <c r="AJ10" s="23"/>
      <c r="AK10" s="24"/>
      <c r="AL10" s="21"/>
      <c r="AM10" s="22"/>
      <c r="AN10" s="22"/>
      <c r="AO10" s="22"/>
      <c r="AP10" s="22"/>
      <c r="AQ10" s="24"/>
      <c r="AR10" s="24"/>
      <c r="AS10" s="21">
        <v>0.875</v>
      </c>
      <c r="AT10" s="22">
        <v>0.73899999999999999</v>
      </c>
      <c r="AU10" s="22">
        <v>0.69</v>
      </c>
      <c r="AV10" s="22">
        <v>0.47099999999999997</v>
      </c>
      <c r="AW10" s="22">
        <v>0.36399999999999999</v>
      </c>
      <c r="AX10" s="23">
        <v>0.76900000000000002</v>
      </c>
      <c r="AY10" s="24"/>
      <c r="AZ10" s="21">
        <v>0.83699999999999997</v>
      </c>
      <c r="BA10" s="22">
        <v>0.76</v>
      </c>
      <c r="BB10" s="22">
        <v>0.63800000000000001</v>
      </c>
      <c r="BC10" s="22">
        <v>0.34300000000000003</v>
      </c>
      <c r="BD10" s="22">
        <v>0.32600000000000001</v>
      </c>
      <c r="BE10" s="24">
        <v>0.8</v>
      </c>
      <c r="BF10" s="81"/>
      <c r="BG10" s="21"/>
      <c r="BH10" s="22"/>
      <c r="BI10" s="22"/>
      <c r="BJ10" s="22"/>
      <c r="BK10" s="22"/>
      <c r="BL10" s="24"/>
      <c r="BM10" s="81"/>
      <c r="BN10" s="21"/>
      <c r="BO10" s="22"/>
      <c r="BP10" s="22"/>
      <c r="BQ10" s="22"/>
      <c r="BR10" s="22"/>
      <c r="BS10" s="29"/>
    </row>
    <row r="11" spans="1:71" x14ac:dyDescent="0.3">
      <c r="A11" s="42" t="s">
        <v>13</v>
      </c>
      <c r="B11" s="43" t="s">
        <v>8</v>
      </c>
      <c r="C11" s="44">
        <f>1-C13</f>
        <v>0.19099999999999995</v>
      </c>
      <c r="D11" s="45">
        <f>1-D13</f>
        <v>0.18999999999999995</v>
      </c>
      <c r="E11" s="45">
        <f t="shared" ref="E11:L11" si="2">1-E13</f>
        <v>0.42000000000000004</v>
      </c>
      <c r="F11" s="45">
        <f t="shared" si="2"/>
        <v>0.52500000000000002</v>
      </c>
      <c r="G11" s="45">
        <f t="shared" si="2"/>
        <v>0.55600000000000005</v>
      </c>
      <c r="H11" s="46">
        <f t="shared" si="2"/>
        <v>0.16500000000000004</v>
      </c>
      <c r="I11" s="47"/>
      <c r="J11" s="45">
        <f t="shared" si="2"/>
        <v>0.14000000000000001</v>
      </c>
      <c r="K11" s="45">
        <f t="shared" si="2"/>
        <v>0.22599999999999998</v>
      </c>
      <c r="L11" s="45">
        <f t="shared" si="2"/>
        <v>0.29600000000000004</v>
      </c>
      <c r="M11" s="45">
        <f>1-M13</f>
        <v>0.27</v>
      </c>
      <c r="N11" s="45">
        <f>1-N13</f>
        <v>0.31200000000000006</v>
      </c>
      <c r="O11" s="47">
        <f t="shared" ref="O11:AJ11" si="3">1-O13</f>
        <v>0.122</v>
      </c>
      <c r="P11" s="47"/>
      <c r="Q11" s="48">
        <f t="shared" si="3"/>
        <v>0.16400000000000003</v>
      </c>
      <c r="R11" s="49">
        <f t="shared" si="3"/>
        <v>0.25600000000000001</v>
      </c>
      <c r="S11" s="49">
        <f t="shared" si="3"/>
        <v>0.21299999999999997</v>
      </c>
      <c r="T11" s="49">
        <f t="shared" si="3"/>
        <v>0.51600000000000001</v>
      </c>
      <c r="U11" s="49">
        <f t="shared" si="3"/>
        <v>0.57899999999999996</v>
      </c>
      <c r="V11" s="50">
        <f t="shared" si="3"/>
        <v>0.14900000000000002</v>
      </c>
      <c r="W11" s="51"/>
      <c r="X11" s="45">
        <f t="shared" si="3"/>
        <v>0.18200000000000005</v>
      </c>
      <c r="Y11" s="45">
        <f t="shared" si="3"/>
        <v>0.18200000000000005</v>
      </c>
      <c r="Z11" s="45">
        <f t="shared" si="3"/>
        <v>0.40600000000000003</v>
      </c>
      <c r="AA11" s="45">
        <f t="shared" si="3"/>
        <v>0.43500000000000005</v>
      </c>
      <c r="AB11" s="45">
        <f t="shared" si="3"/>
        <v>0.52600000000000002</v>
      </c>
      <c r="AC11" s="47">
        <f t="shared" si="3"/>
        <v>0.19999999999999996</v>
      </c>
      <c r="AD11" s="47"/>
      <c r="AE11" s="44">
        <f t="shared" si="3"/>
        <v>0.13600000000000001</v>
      </c>
      <c r="AF11" s="45">
        <f t="shared" si="3"/>
        <v>0.22699999999999998</v>
      </c>
      <c r="AG11" s="45">
        <f t="shared" si="3"/>
        <v>0.43500000000000005</v>
      </c>
      <c r="AH11" s="45">
        <f t="shared" si="3"/>
        <v>0.48499999999999999</v>
      </c>
      <c r="AI11" s="45">
        <f t="shared" si="3"/>
        <v>0.71399999999999997</v>
      </c>
      <c r="AJ11" s="46">
        <f t="shared" si="3"/>
        <v>0.16000000000000003</v>
      </c>
      <c r="AK11" s="47"/>
      <c r="AL11" s="44">
        <f t="shared" ref="AL11:AW11" si="4">1-AL13</f>
        <v>0.14300000000000002</v>
      </c>
      <c r="AM11" s="45">
        <f t="shared" si="4"/>
        <v>0.29300000000000004</v>
      </c>
      <c r="AN11" s="45">
        <f t="shared" si="4"/>
        <v>0.38500000000000001</v>
      </c>
      <c r="AO11" s="45">
        <f t="shared" si="4"/>
        <v>0.55400000000000005</v>
      </c>
      <c r="AP11" s="45">
        <f t="shared" si="4"/>
        <v>0.6</v>
      </c>
      <c r="AQ11" s="47">
        <f t="shared" si="4"/>
        <v>0.16700000000000004</v>
      </c>
      <c r="AR11" s="47"/>
      <c r="AS11" s="44">
        <f t="shared" si="4"/>
        <v>0.15000000000000002</v>
      </c>
      <c r="AT11" s="45">
        <f t="shared" si="4"/>
        <v>0.26100000000000001</v>
      </c>
      <c r="AU11" s="45">
        <f t="shared" si="4"/>
        <v>0.33299999999999996</v>
      </c>
      <c r="AV11" s="45">
        <f t="shared" si="4"/>
        <v>0.47099999999999997</v>
      </c>
      <c r="AW11" s="45">
        <f t="shared" si="4"/>
        <v>0.68199999999999994</v>
      </c>
      <c r="AX11" s="46">
        <f t="shared" ref="AX11" si="5">1-AX13</f>
        <v>0.23099999999999998</v>
      </c>
      <c r="AY11" s="47"/>
      <c r="AZ11" s="44"/>
      <c r="BA11" s="45"/>
      <c r="BB11" s="45"/>
      <c r="BC11" s="45"/>
      <c r="BD11" s="45"/>
      <c r="BE11" s="47"/>
      <c r="BF11" s="81"/>
      <c r="BG11" s="44"/>
      <c r="BH11" s="45"/>
      <c r="BI11" s="45"/>
      <c r="BJ11" s="45"/>
      <c r="BK11" s="45"/>
      <c r="BL11" s="47"/>
      <c r="BM11" s="81"/>
      <c r="BN11" s="44"/>
      <c r="BO11" s="45"/>
      <c r="BP11" s="45"/>
      <c r="BQ11" s="45"/>
      <c r="BR11" s="45"/>
      <c r="BS11" s="52"/>
    </row>
    <row r="12" spans="1:71" x14ac:dyDescent="0.3">
      <c r="A12" s="53"/>
      <c r="B12" s="54" t="s">
        <v>12</v>
      </c>
      <c r="C12" s="55">
        <v>0</v>
      </c>
      <c r="D12" s="56">
        <v>0</v>
      </c>
      <c r="E12" s="56">
        <v>4.2999999999999997E-2</v>
      </c>
      <c r="F12" s="56">
        <v>7.4999999999999997E-2</v>
      </c>
      <c r="G12" s="56">
        <v>0.33300000000000002</v>
      </c>
      <c r="H12" s="57">
        <v>4.3999999999999997E-2</v>
      </c>
      <c r="I12" s="58"/>
      <c r="J12" s="56">
        <v>0</v>
      </c>
      <c r="K12" s="56">
        <v>1.0999999999999999E-2</v>
      </c>
      <c r="L12" s="56">
        <v>5.6000000000000001E-2</v>
      </c>
      <c r="M12" s="56">
        <v>2.7E-2</v>
      </c>
      <c r="N12" s="56">
        <v>0.125</v>
      </c>
      <c r="O12" s="58">
        <v>0</v>
      </c>
      <c r="P12" s="58"/>
      <c r="Q12" s="55">
        <v>3.3000000000000002E-2</v>
      </c>
      <c r="R12" s="56">
        <v>1.2E-2</v>
      </c>
      <c r="S12" s="56">
        <v>4.9000000000000002E-2</v>
      </c>
      <c r="T12" s="56">
        <v>0.17699999999999999</v>
      </c>
      <c r="U12" s="56">
        <v>0.316</v>
      </c>
      <c r="V12" s="57">
        <v>2.7E-2</v>
      </c>
      <c r="W12" s="58"/>
      <c r="X12" s="56">
        <v>0</v>
      </c>
      <c r="Y12" s="56">
        <v>1.2999999999999999E-2</v>
      </c>
      <c r="Z12" s="56">
        <v>8.6999999999999994E-2</v>
      </c>
      <c r="AA12" s="56">
        <v>0.17399999999999999</v>
      </c>
      <c r="AB12" s="56">
        <v>0.21099999999999999</v>
      </c>
      <c r="AC12" s="58">
        <v>0</v>
      </c>
      <c r="AD12" s="58"/>
      <c r="AE12" s="55">
        <v>2.3E-2</v>
      </c>
      <c r="AF12" s="56">
        <v>0</v>
      </c>
      <c r="AG12" s="56">
        <v>6.5000000000000002E-2</v>
      </c>
      <c r="AH12" s="56">
        <v>8.7999999999999995E-2</v>
      </c>
      <c r="AI12" s="56">
        <v>0.35699999999999998</v>
      </c>
      <c r="AJ12" s="57">
        <v>0</v>
      </c>
      <c r="AK12" s="58"/>
      <c r="AL12" s="55">
        <v>2.9000000000000001E-2</v>
      </c>
      <c r="AM12" s="56">
        <v>4.2999999999999997E-2</v>
      </c>
      <c r="AN12" s="56">
        <v>5.5E-2</v>
      </c>
      <c r="AO12" s="56">
        <v>0.13800000000000001</v>
      </c>
      <c r="AP12" s="56">
        <v>0.16</v>
      </c>
      <c r="AQ12" s="57">
        <v>0</v>
      </c>
      <c r="AR12" s="55"/>
      <c r="AS12" s="56">
        <v>0</v>
      </c>
      <c r="AT12" s="56">
        <v>2.5999999999999999E-2</v>
      </c>
      <c r="AU12" s="56">
        <v>3.5999999999999997E-2</v>
      </c>
      <c r="AV12" s="56">
        <v>0.23499999999999999</v>
      </c>
      <c r="AW12" s="57">
        <v>0.22700000000000001</v>
      </c>
      <c r="AX12" s="55">
        <v>7.6999999999999999E-2</v>
      </c>
      <c r="AY12" s="60"/>
      <c r="AZ12" s="61"/>
      <c r="BA12" s="59"/>
      <c r="BB12" s="59"/>
      <c r="BC12" s="59"/>
      <c r="BD12" s="59"/>
      <c r="BE12" s="60"/>
      <c r="BF12" s="81"/>
      <c r="BG12" s="61"/>
      <c r="BH12" s="59"/>
      <c r="BI12" s="59"/>
      <c r="BJ12" s="59"/>
      <c r="BK12" s="59"/>
      <c r="BL12" s="60"/>
      <c r="BM12" s="81"/>
      <c r="BN12" s="61"/>
      <c r="BO12" s="59"/>
      <c r="BP12" s="59"/>
      <c r="BQ12" s="59"/>
      <c r="BR12" s="59"/>
      <c r="BS12" s="63"/>
    </row>
    <row r="13" spans="1:71" ht="14.4" hidden="1" customHeight="1" x14ac:dyDescent="0.3">
      <c r="A13" s="19"/>
      <c r="B13" s="41" t="s">
        <v>9</v>
      </c>
      <c r="C13" s="21">
        <v>0.80900000000000005</v>
      </c>
      <c r="D13" s="22">
        <v>0.81</v>
      </c>
      <c r="E13" s="22">
        <v>0.57999999999999996</v>
      </c>
      <c r="F13" s="22">
        <v>0.47499999999999998</v>
      </c>
      <c r="G13" s="22">
        <v>0.44400000000000001</v>
      </c>
      <c r="H13" s="23">
        <v>0.83499999999999996</v>
      </c>
      <c r="I13" s="24"/>
      <c r="J13" s="22">
        <v>0.86</v>
      </c>
      <c r="K13" s="22">
        <v>0.77400000000000002</v>
      </c>
      <c r="L13" s="22">
        <v>0.70399999999999996</v>
      </c>
      <c r="M13" s="22">
        <v>0.73</v>
      </c>
      <c r="N13" s="22">
        <v>0.68799999999999994</v>
      </c>
      <c r="O13" s="24">
        <v>0.878</v>
      </c>
      <c r="P13" s="24"/>
      <c r="Q13" s="25">
        <v>0.83599999999999997</v>
      </c>
      <c r="R13" s="26">
        <v>0.74399999999999999</v>
      </c>
      <c r="S13" s="26">
        <v>0.78700000000000003</v>
      </c>
      <c r="T13" s="26">
        <v>0.48399999999999999</v>
      </c>
      <c r="U13" s="26">
        <v>0.42099999999999999</v>
      </c>
      <c r="V13" s="27">
        <v>0.85099999999999998</v>
      </c>
      <c r="W13" s="28"/>
      <c r="X13" s="22">
        <v>0.81799999999999995</v>
      </c>
      <c r="Y13" s="22">
        <v>0.81799999999999995</v>
      </c>
      <c r="Z13" s="22">
        <v>0.59399999999999997</v>
      </c>
      <c r="AA13" s="22">
        <v>0.56499999999999995</v>
      </c>
      <c r="AB13" s="22">
        <v>0.47399999999999998</v>
      </c>
      <c r="AC13" s="24">
        <v>0.8</v>
      </c>
      <c r="AD13" s="24"/>
      <c r="AE13" s="21">
        <v>0.86399999999999999</v>
      </c>
      <c r="AF13" s="22">
        <v>0.77300000000000002</v>
      </c>
      <c r="AG13" s="22">
        <v>0.56499999999999995</v>
      </c>
      <c r="AH13" s="22">
        <v>0.51500000000000001</v>
      </c>
      <c r="AI13" s="22">
        <v>0.28599999999999998</v>
      </c>
      <c r="AJ13" s="23">
        <v>0.84</v>
      </c>
      <c r="AK13" s="24"/>
      <c r="AL13" s="21">
        <v>0.85699999999999998</v>
      </c>
      <c r="AM13" s="22">
        <v>0.70699999999999996</v>
      </c>
      <c r="AN13" s="22">
        <v>0.61499999999999999</v>
      </c>
      <c r="AO13" s="22">
        <v>0.44600000000000001</v>
      </c>
      <c r="AP13" s="22">
        <v>0.4</v>
      </c>
      <c r="AQ13" s="24">
        <v>0.83299999999999996</v>
      </c>
      <c r="AR13" s="24"/>
      <c r="AS13" s="21">
        <v>0.85</v>
      </c>
      <c r="AT13" s="22">
        <v>0.73899999999999999</v>
      </c>
      <c r="AU13" s="22">
        <v>0.66700000000000004</v>
      </c>
      <c r="AV13" s="22">
        <v>0.52900000000000003</v>
      </c>
      <c r="AW13" s="22">
        <v>0.318</v>
      </c>
      <c r="AX13" s="23">
        <v>0.76900000000000002</v>
      </c>
      <c r="AY13" s="24"/>
      <c r="AZ13" s="21"/>
      <c r="BA13" s="22"/>
      <c r="BB13" s="22"/>
      <c r="BC13" s="22"/>
      <c r="BD13" s="22"/>
      <c r="BE13" s="24"/>
      <c r="BF13" s="81"/>
      <c r="BG13" s="21"/>
      <c r="BH13" s="22"/>
      <c r="BI13" s="22"/>
      <c r="BJ13" s="22"/>
      <c r="BK13" s="22"/>
      <c r="BL13" s="24"/>
      <c r="BM13" s="81"/>
      <c r="BN13" s="21"/>
      <c r="BO13" s="22"/>
      <c r="BP13" s="22"/>
      <c r="BQ13" s="22"/>
      <c r="BR13" s="22"/>
      <c r="BS13" s="29"/>
    </row>
    <row r="14" spans="1:71" x14ac:dyDescent="0.3">
      <c r="A14" s="42" t="s">
        <v>14</v>
      </c>
      <c r="B14" s="41" t="s">
        <v>8</v>
      </c>
      <c r="C14" s="44">
        <f>1-C16</f>
        <v>0.14900000000000002</v>
      </c>
      <c r="D14" s="45">
        <f t="shared" ref="D14:AC14" si="6">1-D16</f>
        <v>0.21399999999999997</v>
      </c>
      <c r="E14" s="45">
        <f t="shared" si="6"/>
        <v>0.33299999999999996</v>
      </c>
      <c r="F14" s="45">
        <f t="shared" si="6"/>
        <v>0.52500000000000002</v>
      </c>
      <c r="G14" s="45">
        <f t="shared" si="6"/>
        <v>0.44399999999999995</v>
      </c>
      <c r="H14" s="46">
        <f t="shared" si="6"/>
        <v>0.13200000000000001</v>
      </c>
      <c r="I14" s="47"/>
      <c r="J14" s="45">
        <f t="shared" si="6"/>
        <v>9.2999999999999972E-2</v>
      </c>
      <c r="K14" s="45">
        <f t="shared" si="6"/>
        <v>0.17200000000000004</v>
      </c>
      <c r="L14" s="45">
        <f t="shared" si="6"/>
        <v>0.254</v>
      </c>
      <c r="M14" s="45">
        <f t="shared" si="6"/>
        <v>0.21599999999999997</v>
      </c>
      <c r="N14" s="45">
        <f t="shared" si="6"/>
        <v>0.375</v>
      </c>
      <c r="O14" s="47">
        <f t="shared" si="6"/>
        <v>0.122</v>
      </c>
      <c r="P14" s="47"/>
      <c r="Q14" s="44">
        <f t="shared" si="6"/>
        <v>0.14800000000000002</v>
      </c>
      <c r="R14" s="45">
        <f t="shared" si="6"/>
        <v>0.18300000000000005</v>
      </c>
      <c r="S14" s="45">
        <f t="shared" si="6"/>
        <v>0.21299999999999997</v>
      </c>
      <c r="T14" s="45">
        <f t="shared" si="6"/>
        <v>0.48399999999999999</v>
      </c>
      <c r="U14" s="45">
        <f t="shared" si="6"/>
        <v>0.57899999999999996</v>
      </c>
      <c r="V14" s="46">
        <f t="shared" si="6"/>
        <v>0.10799999999999998</v>
      </c>
      <c r="W14" s="47"/>
      <c r="X14" s="45">
        <f t="shared" si="6"/>
        <v>0.18200000000000005</v>
      </c>
      <c r="Y14" s="45">
        <f t="shared" si="6"/>
        <v>0.16900000000000004</v>
      </c>
      <c r="Z14" s="45">
        <f t="shared" si="6"/>
        <v>0.377</v>
      </c>
      <c r="AA14" s="45">
        <f t="shared" si="6"/>
        <v>0.47799999999999998</v>
      </c>
      <c r="AB14" s="45">
        <f t="shared" si="6"/>
        <v>0.52600000000000002</v>
      </c>
      <c r="AC14" s="47">
        <f t="shared" si="6"/>
        <v>0.16900000000000004</v>
      </c>
      <c r="AD14" s="47"/>
      <c r="AE14" s="44">
        <f t="shared" ref="AE14:AQ14" si="7">1-AE16</f>
        <v>0.13600000000000001</v>
      </c>
      <c r="AF14" s="45">
        <f t="shared" si="7"/>
        <v>0.24</v>
      </c>
      <c r="AG14" s="45">
        <f t="shared" si="7"/>
        <v>0.371</v>
      </c>
      <c r="AH14" s="45">
        <f t="shared" si="7"/>
        <v>0.47799999999999998</v>
      </c>
      <c r="AI14" s="45">
        <f t="shared" si="7"/>
        <v>0.64300000000000002</v>
      </c>
      <c r="AJ14" s="46">
        <f t="shared" si="7"/>
        <v>0.12</v>
      </c>
      <c r="AK14" s="47"/>
      <c r="AL14" s="44">
        <f t="shared" si="7"/>
        <v>0.17100000000000004</v>
      </c>
      <c r="AM14" s="45">
        <f t="shared" si="7"/>
        <v>0.27200000000000002</v>
      </c>
      <c r="AN14" s="45">
        <f t="shared" si="7"/>
        <v>0.30300000000000005</v>
      </c>
      <c r="AO14" s="45">
        <f t="shared" si="7"/>
        <v>0.50800000000000001</v>
      </c>
      <c r="AP14" s="45">
        <f t="shared" si="7"/>
        <v>0.56000000000000005</v>
      </c>
      <c r="AQ14" s="47">
        <f t="shared" si="7"/>
        <v>0.16700000000000004</v>
      </c>
      <c r="AR14" s="47"/>
      <c r="AS14" s="44"/>
      <c r="AT14" s="45"/>
      <c r="AU14" s="45"/>
      <c r="AV14" s="45"/>
      <c r="AW14" s="45"/>
      <c r="AX14" s="46"/>
      <c r="AY14" s="47"/>
      <c r="AZ14" s="44"/>
      <c r="BA14" s="45"/>
      <c r="BB14" s="45"/>
      <c r="BC14" s="45"/>
      <c r="BD14" s="45"/>
      <c r="BE14" s="47"/>
      <c r="BF14" s="81"/>
      <c r="BG14" s="44"/>
      <c r="BH14" s="45"/>
      <c r="BI14" s="45"/>
      <c r="BJ14" s="45"/>
      <c r="BK14" s="45"/>
      <c r="BL14" s="47"/>
      <c r="BM14" s="81"/>
      <c r="BN14" s="44"/>
      <c r="BO14" s="45"/>
      <c r="BP14" s="45"/>
      <c r="BQ14" s="45"/>
      <c r="BR14" s="45"/>
      <c r="BS14" s="52"/>
    </row>
    <row r="15" spans="1:71" x14ac:dyDescent="0.3">
      <c r="A15" s="53"/>
      <c r="B15" s="54" t="s">
        <v>12</v>
      </c>
      <c r="C15" s="55">
        <v>2.1000000000000001E-2</v>
      </c>
      <c r="D15" s="56">
        <v>7.0999999999999994E-2</v>
      </c>
      <c r="E15" s="56">
        <v>0.217</v>
      </c>
      <c r="F15" s="56">
        <v>0.3</v>
      </c>
      <c r="G15" s="56">
        <v>0.44400000000000001</v>
      </c>
      <c r="H15" s="57">
        <v>4.3999999999999997E-2</v>
      </c>
      <c r="I15" s="58"/>
      <c r="J15" s="56">
        <v>2.3E-2</v>
      </c>
      <c r="K15" s="56">
        <v>5.3999999999999999E-2</v>
      </c>
      <c r="L15" s="56">
        <v>0.155</v>
      </c>
      <c r="M15" s="56">
        <v>0.13500000000000001</v>
      </c>
      <c r="N15" s="56">
        <v>0.375</v>
      </c>
      <c r="O15" s="58">
        <v>4.1000000000000002E-2</v>
      </c>
      <c r="P15" s="58"/>
      <c r="Q15" s="55">
        <v>8.2000000000000003E-2</v>
      </c>
      <c r="R15" s="56">
        <v>7.2999999999999995E-2</v>
      </c>
      <c r="S15" s="56">
        <v>0.14799999999999999</v>
      </c>
      <c r="T15" s="56">
        <v>0.371</v>
      </c>
      <c r="U15" s="56">
        <v>0.52600000000000002</v>
      </c>
      <c r="V15" s="57">
        <v>6.8000000000000005E-2</v>
      </c>
      <c r="W15" s="58"/>
      <c r="X15" s="56">
        <v>0.114</v>
      </c>
      <c r="Y15" s="56">
        <v>0.13</v>
      </c>
      <c r="Z15" s="56">
        <v>0.246</v>
      </c>
      <c r="AA15" s="56">
        <v>0.30399999999999999</v>
      </c>
      <c r="AB15" s="56">
        <v>0.42099999999999999</v>
      </c>
      <c r="AC15" s="58">
        <v>9.1999999999999998E-2</v>
      </c>
      <c r="AD15" s="58"/>
      <c r="AE15" s="55">
        <v>4.4999999999999998E-2</v>
      </c>
      <c r="AF15" s="56">
        <v>0.13300000000000001</v>
      </c>
      <c r="AG15" s="56">
        <v>0.22600000000000001</v>
      </c>
      <c r="AH15" s="56">
        <v>0.26900000000000002</v>
      </c>
      <c r="AI15" s="56">
        <v>0.5</v>
      </c>
      <c r="AJ15" s="58">
        <v>0</v>
      </c>
      <c r="AK15" s="56"/>
      <c r="AL15" s="55">
        <v>5.7000000000000002E-2</v>
      </c>
      <c r="AM15" s="56">
        <v>0.185</v>
      </c>
      <c r="AN15" s="56">
        <v>0.156</v>
      </c>
      <c r="AO15" s="56">
        <v>0.36899999999999999</v>
      </c>
      <c r="AP15" s="58">
        <v>0.28000000000000003</v>
      </c>
      <c r="AQ15" s="56">
        <v>0</v>
      </c>
      <c r="AR15" s="60"/>
      <c r="AS15" s="61"/>
      <c r="AT15" s="59"/>
      <c r="AU15" s="59"/>
      <c r="AV15" s="59"/>
      <c r="AW15" s="59"/>
      <c r="AX15" s="62"/>
      <c r="AY15" s="60"/>
      <c r="AZ15" s="61"/>
      <c r="BA15" s="59"/>
      <c r="BB15" s="59"/>
      <c r="BC15" s="59"/>
      <c r="BD15" s="59"/>
      <c r="BE15" s="60"/>
      <c r="BF15" s="81"/>
      <c r="BG15" s="61"/>
      <c r="BH15" s="59"/>
      <c r="BI15" s="59"/>
      <c r="BJ15" s="59"/>
      <c r="BK15" s="59"/>
      <c r="BL15" s="60"/>
      <c r="BM15" s="81"/>
      <c r="BN15" s="61"/>
      <c r="BO15" s="59"/>
      <c r="BP15" s="59"/>
      <c r="BQ15" s="59"/>
      <c r="BR15" s="59"/>
      <c r="BS15" s="63"/>
    </row>
    <row r="16" spans="1:71" ht="14.4" hidden="1" customHeight="1" x14ac:dyDescent="0.3">
      <c r="A16" s="19"/>
      <c r="B16" s="41" t="s">
        <v>9</v>
      </c>
      <c r="C16" s="21">
        <v>0.85099999999999998</v>
      </c>
      <c r="D16" s="22">
        <v>0.78600000000000003</v>
      </c>
      <c r="E16" s="22">
        <v>0.66700000000000004</v>
      </c>
      <c r="F16" s="22">
        <v>0.47499999999999998</v>
      </c>
      <c r="G16" s="22">
        <v>0.55600000000000005</v>
      </c>
      <c r="H16" s="23">
        <v>0.86799999999999999</v>
      </c>
      <c r="I16" s="24"/>
      <c r="J16" s="22">
        <v>0.90700000000000003</v>
      </c>
      <c r="K16" s="22">
        <v>0.82799999999999996</v>
      </c>
      <c r="L16" s="22">
        <v>0.746</v>
      </c>
      <c r="M16" s="22">
        <v>0.78400000000000003</v>
      </c>
      <c r="N16" s="22">
        <v>0.625</v>
      </c>
      <c r="O16" s="24">
        <v>0.878</v>
      </c>
      <c r="P16" s="24"/>
      <c r="Q16" s="21">
        <v>0.85199999999999998</v>
      </c>
      <c r="R16" s="22">
        <v>0.81699999999999995</v>
      </c>
      <c r="S16" s="22">
        <v>0.78700000000000003</v>
      </c>
      <c r="T16" s="22">
        <v>0.51600000000000001</v>
      </c>
      <c r="U16" s="22">
        <v>0.42099999999999999</v>
      </c>
      <c r="V16" s="23">
        <v>0.89200000000000002</v>
      </c>
      <c r="W16" s="24"/>
      <c r="X16" s="22">
        <v>0.81799999999999995</v>
      </c>
      <c r="Y16" s="22">
        <v>0.83099999999999996</v>
      </c>
      <c r="Z16" s="22">
        <v>0.623</v>
      </c>
      <c r="AA16" s="22">
        <v>0.52200000000000002</v>
      </c>
      <c r="AB16" s="22">
        <v>0.47399999999999998</v>
      </c>
      <c r="AC16" s="24">
        <v>0.83099999999999996</v>
      </c>
      <c r="AD16" s="24"/>
      <c r="AE16" s="21">
        <v>0.86399999999999999</v>
      </c>
      <c r="AF16" s="22">
        <v>0.76</v>
      </c>
      <c r="AG16" s="22">
        <v>0.629</v>
      </c>
      <c r="AH16" s="22">
        <v>0.52200000000000002</v>
      </c>
      <c r="AI16" s="22">
        <v>0.35699999999999998</v>
      </c>
      <c r="AJ16" s="23">
        <v>0.88</v>
      </c>
      <c r="AK16" s="24"/>
      <c r="AL16" s="21">
        <v>0.82899999999999996</v>
      </c>
      <c r="AM16" s="22">
        <v>0.72799999999999998</v>
      </c>
      <c r="AN16" s="22">
        <v>0.69699999999999995</v>
      </c>
      <c r="AO16" s="22">
        <v>0.49199999999999999</v>
      </c>
      <c r="AP16" s="22">
        <v>0.44</v>
      </c>
      <c r="AQ16" s="24">
        <v>0.83299999999999996</v>
      </c>
      <c r="AR16" s="24"/>
      <c r="AS16" s="21"/>
      <c r="AT16" s="22"/>
      <c r="AU16" s="22"/>
      <c r="AV16" s="22"/>
      <c r="AW16" s="22"/>
      <c r="AX16" s="23"/>
      <c r="AY16" s="24"/>
      <c r="AZ16" s="21"/>
      <c r="BA16" s="22"/>
      <c r="BB16" s="22"/>
      <c r="BC16" s="22"/>
      <c r="BD16" s="22"/>
      <c r="BE16" s="24"/>
      <c r="BF16" s="81"/>
      <c r="BG16" s="21"/>
      <c r="BH16" s="22"/>
      <c r="BI16" s="22"/>
      <c r="BJ16" s="22"/>
      <c r="BK16" s="22"/>
      <c r="BL16" s="24"/>
      <c r="BM16" s="81"/>
      <c r="BN16" s="21"/>
      <c r="BO16" s="22"/>
      <c r="BP16" s="22"/>
      <c r="BQ16" s="22"/>
      <c r="BR16" s="22"/>
      <c r="BS16" s="29"/>
    </row>
    <row r="17" spans="1:72" x14ac:dyDescent="0.3">
      <c r="A17" s="19" t="s">
        <v>15</v>
      </c>
      <c r="B17" s="41" t="s">
        <v>8</v>
      </c>
      <c r="C17" s="21">
        <f>1-C19</f>
        <v>0.128</v>
      </c>
      <c r="D17" s="22">
        <f t="shared" ref="D17:V17" si="8">1-D19</f>
        <v>0.17900000000000005</v>
      </c>
      <c r="E17" s="22">
        <f t="shared" si="8"/>
        <v>0.39100000000000001</v>
      </c>
      <c r="F17" s="22">
        <f t="shared" si="8"/>
        <v>0.6</v>
      </c>
      <c r="G17" s="22">
        <f t="shared" si="8"/>
        <v>0.44399999999999995</v>
      </c>
      <c r="H17" s="23">
        <f t="shared" si="8"/>
        <v>0.10999999999999999</v>
      </c>
      <c r="I17" s="24"/>
      <c r="J17" s="22">
        <f>1-J19</f>
        <v>0.16300000000000003</v>
      </c>
      <c r="K17" s="22">
        <f t="shared" si="8"/>
        <v>0.16100000000000003</v>
      </c>
      <c r="L17" s="22">
        <f t="shared" si="8"/>
        <v>0.23899999999999999</v>
      </c>
      <c r="M17" s="22">
        <f t="shared" si="8"/>
        <v>0.21599999999999997</v>
      </c>
      <c r="N17" s="22">
        <f t="shared" si="8"/>
        <v>0.5</v>
      </c>
      <c r="O17" s="24">
        <f t="shared" si="8"/>
        <v>9.4999999999999973E-2</v>
      </c>
      <c r="P17" s="24"/>
      <c r="Q17" s="21">
        <f>1-Q19</f>
        <v>0.16400000000000003</v>
      </c>
      <c r="R17" s="22">
        <f t="shared" si="8"/>
        <v>0.19499999999999995</v>
      </c>
      <c r="S17" s="22">
        <f t="shared" si="8"/>
        <v>0.21299999999999997</v>
      </c>
      <c r="T17" s="22">
        <f t="shared" si="8"/>
        <v>0.5</v>
      </c>
      <c r="U17" s="22">
        <f t="shared" si="8"/>
        <v>0.63200000000000001</v>
      </c>
      <c r="V17" s="23">
        <f t="shared" si="8"/>
        <v>0.10799999999999998</v>
      </c>
      <c r="W17" s="24"/>
      <c r="X17" s="22">
        <f>1-X19</f>
        <v>0.20499999999999996</v>
      </c>
      <c r="Y17" s="22">
        <f t="shared" ref="Y17:AJ17" si="9">1-Y19</f>
        <v>0.19499999999999995</v>
      </c>
      <c r="Z17" s="22">
        <f t="shared" si="9"/>
        <v>0.39100000000000001</v>
      </c>
      <c r="AA17" s="22">
        <f t="shared" si="9"/>
        <v>0.47799999999999998</v>
      </c>
      <c r="AB17" s="22">
        <f t="shared" si="9"/>
        <v>0.52600000000000002</v>
      </c>
      <c r="AC17" s="24">
        <f t="shared" si="9"/>
        <v>0.16900000000000004</v>
      </c>
      <c r="AD17" s="24"/>
      <c r="AE17" s="21">
        <f t="shared" si="9"/>
        <v>0.11399999999999999</v>
      </c>
      <c r="AF17" s="22">
        <f t="shared" si="9"/>
        <v>0.19999999999999996</v>
      </c>
      <c r="AG17" s="22">
        <f t="shared" si="9"/>
        <v>0.32299999999999995</v>
      </c>
      <c r="AH17" s="22">
        <f t="shared" si="9"/>
        <v>0.46299999999999997</v>
      </c>
      <c r="AI17" s="22">
        <f t="shared" si="9"/>
        <v>0.64300000000000002</v>
      </c>
      <c r="AJ17" s="23">
        <f t="shared" si="9"/>
        <v>7.999999999999996E-2</v>
      </c>
      <c r="AK17" s="24"/>
      <c r="AL17" s="21"/>
      <c r="AM17" s="22"/>
      <c r="AN17" s="22"/>
      <c r="AO17" s="22"/>
      <c r="AP17" s="22"/>
      <c r="AQ17" s="24"/>
      <c r="AR17" s="24"/>
      <c r="AS17" s="21"/>
      <c r="AT17" s="22"/>
      <c r="AU17" s="22"/>
      <c r="AV17" s="22"/>
      <c r="AW17" s="22"/>
      <c r="AX17" s="23"/>
      <c r="AY17" s="24"/>
      <c r="AZ17" s="21"/>
      <c r="BA17" s="22"/>
      <c r="BB17" s="22"/>
      <c r="BC17" s="22"/>
      <c r="BD17" s="22"/>
      <c r="BE17" s="24"/>
      <c r="BF17" s="81"/>
      <c r="BG17" s="21"/>
      <c r="BH17" s="22"/>
      <c r="BI17" s="22"/>
      <c r="BJ17" s="22"/>
      <c r="BK17" s="22"/>
      <c r="BL17" s="24"/>
      <c r="BM17" s="81"/>
      <c r="BN17" s="21"/>
      <c r="BO17" s="22"/>
      <c r="BP17" s="22"/>
      <c r="BQ17" s="22"/>
      <c r="BR17" s="22"/>
      <c r="BS17" s="29"/>
    </row>
    <row r="18" spans="1:72" x14ac:dyDescent="0.3">
      <c r="A18" s="64"/>
      <c r="B18" s="65" t="s">
        <v>12</v>
      </c>
      <c r="C18" s="66">
        <v>6.4000000000000001E-2</v>
      </c>
      <c r="D18" s="67">
        <v>8.3000000000000004E-2</v>
      </c>
      <c r="E18" s="67">
        <v>0.31900000000000001</v>
      </c>
      <c r="F18" s="67">
        <v>0.42499999999999999</v>
      </c>
      <c r="G18" s="67">
        <v>0.44400000000000001</v>
      </c>
      <c r="H18" s="68">
        <v>8.7999999999999995E-2</v>
      </c>
      <c r="I18" s="69"/>
      <c r="J18" s="67">
        <v>4.7E-2</v>
      </c>
      <c r="K18" s="67">
        <v>9.7000000000000003E-2</v>
      </c>
      <c r="L18" s="67">
        <v>0.21099999999999999</v>
      </c>
      <c r="M18" s="67">
        <v>0.16200000000000001</v>
      </c>
      <c r="N18" s="67">
        <v>0.375</v>
      </c>
      <c r="O18" s="69">
        <v>6.8000000000000005E-2</v>
      </c>
      <c r="P18" s="69"/>
      <c r="Q18" s="66">
        <v>0.13100000000000001</v>
      </c>
      <c r="R18" s="67">
        <v>0.13400000000000001</v>
      </c>
      <c r="S18" s="67">
        <v>0.18</v>
      </c>
      <c r="T18" s="67">
        <v>0.45200000000000001</v>
      </c>
      <c r="U18" s="67">
        <v>0.57899999999999996</v>
      </c>
      <c r="V18" s="68">
        <v>9.5000000000000001E-2</v>
      </c>
      <c r="W18" s="69"/>
      <c r="X18" s="66">
        <v>0.13600000000000001</v>
      </c>
      <c r="Y18" s="67">
        <v>0.156</v>
      </c>
      <c r="Z18" s="67">
        <v>0.28999999999999998</v>
      </c>
      <c r="AA18" s="67">
        <v>0.39100000000000001</v>
      </c>
      <c r="AB18" s="67">
        <v>0.47399999999999998</v>
      </c>
      <c r="AC18" s="68">
        <v>0.123</v>
      </c>
      <c r="AD18" s="66"/>
      <c r="AE18" s="66">
        <v>4.4999999999999998E-2</v>
      </c>
      <c r="AF18" s="67">
        <v>0.14699999999999999</v>
      </c>
      <c r="AG18" s="67">
        <v>0.27400000000000002</v>
      </c>
      <c r="AH18" s="67">
        <v>0.34300000000000003</v>
      </c>
      <c r="AI18" s="69">
        <v>0.64300000000000002</v>
      </c>
      <c r="AJ18" s="67">
        <v>0</v>
      </c>
      <c r="AK18" s="71"/>
      <c r="AL18" s="72"/>
      <c r="AM18" s="70"/>
      <c r="AN18" s="70"/>
      <c r="AO18" s="70"/>
      <c r="AP18" s="70"/>
      <c r="AQ18" s="71"/>
      <c r="AR18" s="71"/>
      <c r="AS18" s="72"/>
      <c r="AT18" s="70"/>
      <c r="AU18" s="70"/>
      <c r="AV18" s="70"/>
      <c r="AW18" s="70"/>
      <c r="AX18" s="73"/>
      <c r="AY18" s="71"/>
      <c r="AZ18" s="72"/>
      <c r="BA18" s="70"/>
      <c r="BB18" s="70"/>
      <c r="BC18" s="70"/>
      <c r="BD18" s="70"/>
      <c r="BE18" s="71"/>
      <c r="BF18" s="81"/>
      <c r="BG18" s="72"/>
      <c r="BH18" s="70"/>
      <c r="BI18" s="70"/>
      <c r="BJ18" s="70"/>
      <c r="BK18" s="70"/>
      <c r="BL18" s="71"/>
      <c r="BM18" s="81"/>
      <c r="BN18" s="72"/>
      <c r="BO18" s="70"/>
      <c r="BP18" s="70"/>
      <c r="BQ18" s="70"/>
      <c r="BR18" s="70"/>
      <c r="BS18" s="74"/>
    </row>
    <row r="19" spans="1:72" ht="14.4" hidden="1" customHeight="1" x14ac:dyDescent="0.3">
      <c r="A19" s="19"/>
      <c r="B19" s="41" t="s">
        <v>9</v>
      </c>
      <c r="C19" s="75">
        <v>0.872</v>
      </c>
      <c r="D19" s="76">
        <v>0.82099999999999995</v>
      </c>
      <c r="E19" s="76">
        <v>0.60899999999999999</v>
      </c>
      <c r="F19" s="76">
        <v>0.4</v>
      </c>
      <c r="G19" s="76">
        <v>0.55600000000000005</v>
      </c>
      <c r="H19" s="77">
        <v>0.89</v>
      </c>
      <c r="I19" s="78"/>
      <c r="J19" s="76">
        <v>0.83699999999999997</v>
      </c>
      <c r="K19" s="76">
        <v>0.83899999999999997</v>
      </c>
      <c r="L19" s="76">
        <v>0.76100000000000001</v>
      </c>
      <c r="M19" s="76">
        <v>0.78400000000000003</v>
      </c>
      <c r="N19" s="76">
        <v>0.5</v>
      </c>
      <c r="O19" s="78">
        <v>0.90500000000000003</v>
      </c>
      <c r="P19" s="78"/>
      <c r="Q19" s="75">
        <v>0.83599999999999997</v>
      </c>
      <c r="R19" s="76">
        <v>0.80500000000000005</v>
      </c>
      <c r="S19" s="76">
        <v>0.78700000000000003</v>
      </c>
      <c r="T19" s="76">
        <v>0.5</v>
      </c>
      <c r="U19" s="76">
        <v>0.36799999999999999</v>
      </c>
      <c r="V19" s="77">
        <v>0.89200000000000002</v>
      </c>
      <c r="W19" s="79"/>
      <c r="X19" s="115">
        <v>0.79500000000000004</v>
      </c>
      <c r="Y19" s="115">
        <v>0.80500000000000005</v>
      </c>
      <c r="Z19" s="115">
        <v>0.60899999999999999</v>
      </c>
      <c r="AA19" s="115">
        <v>0.52200000000000002</v>
      </c>
      <c r="AB19" s="115">
        <v>0.47399999999999998</v>
      </c>
      <c r="AC19" s="116">
        <v>0.83099999999999996</v>
      </c>
      <c r="AD19" s="80"/>
      <c r="AE19" s="120">
        <v>0.88600000000000001</v>
      </c>
      <c r="AF19" s="114">
        <v>0.8</v>
      </c>
      <c r="AG19" s="114">
        <v>0.67700000000000005</v>
      </c>
      <c r="AH19" s="114">
        <v>0.53700000000000003</v>
      </c>
      <c r="AI19" s="114">
        <v>0.35699999999999998</v>
      </c>
      <c r="AJ19" s="121">
        <v>0.92</v>
      </c>
      <c r="AK19" s="80"/>
      <c r="AL19" s="81"/>
      <c r="AM19" s="41"/>
      <c r="AN19" s="41"/>
      <c r="AO19" s="41"/>
      <c r="AP19" s="41"/>
      <c r="AQ19" s="80"/>
      <c r="AR19" s="80"/>
      <c r="AS19" s="81"/>
      <c r="AT19" s="41"/>
      <c r="AU19" s="41"/>
      <c r="AV19" s="41"/>
      <c r="AW19" s="41"/>
      <c r="AX19" s="82"/>
      <c r="AY19" s="80"/>
      <c r="AZ19" s="81"/>
      <c r="BA19" s="41"/>
      <c r="BB19" s="41"/>
      <c r="BC19" s="41"/>
      <c r="BD19" s="41"/>
      <c r="BE19" s="80"/>
      <c r="BF19" s="81"/>
      <c r="BG19" s="81"/>
      <c r="BH19" s="41"/>
      <c r="BI19" s="41"/>
      <c r="BJ19" s="41"/>
      <c r="BK19" s="41"/>
      <c r="BL19" s="80"/>
      <c r="BM19" s="81"/>
      <c r="BN19" s="81"/>
      <c r="BO19" s="41"/>
      <c r="BP19" s="41"/>
      <c r="BQ19" s="41"/>
      <c r="BR19" s="41"/>
      <c r="BS19" s="83"/>
    </row>
    <row r="20" spans="1:72" x14ac:dyDescent="0.3">
      <c r="A20" s="19"/>
      <c r="B20" s="41" t="s">
        <v>16</v>
      </c>
      <c r="C20" s="84">
        <v>47</v>
      </c>
      <c r="D20" s="85">
        <v>84</v>
      </c>
      <c r="E20" s="85">
        <v>69</v>
      </c>
      <c r="F20" s="85">
        <v>40</v>
      </c>
      <c r="G20" s="85">
        <v>9</v>
      </c>
      <c r="H20" s="86">
        <v>91</v>
      </c>
      <c r="I20" s="87">
        <f>SUM(C20:H20)</f>
        <v>340</v>
      </c>
      <c r="J20" s="41">
        <v>43</v>
      </c>
      <c r="K20" s="41">
        <v>93</v>
      </c>
      <c r="L20" s="41">
        <v>71</v>
      </c>
      <c r="M20" s="41">
        <v>37</v>
      </c>
      <c r="N20" s="41">
        <v>16</v>
      </c>
      <c r="O20" s="80">
        <v>74</v>
      </c>
      <c r="P20" s="80">
        <f>SUM(J20:O20)</f>
        <v>334</v>
      </c>
      <c r="Q20" s="81">
        <v>61</v>
      </c>
      <c r="R20" s="41">
        <v>82</v>
      </c>
      <c r="S20" s="41">
        <v>61</v>
      </c>
      <c r="T20" s="41">
        <v>62</v>
      </c>
      <c r="U20" s="41">
        <v>19</v>
      </c>
      <c r="V20" s="82">
        <v>74</v>
      </c>
      <c r="W20" s="80">
        <f>SUM(Q20:V20)</f>
        <v>359</v>
      </c>
      <c r="X20" s="41">
        <v>44</v>
      </c>
      <c r="Y20" s="41">
        <v>77</v>
      </c>
      <c r="Z20" s="41">
        <v>69</v>
      </c>
      <c r="AA20" s="41">
        <v>46</v>
      </c>
      <c r="AB20" s="41">
        <v>19</v>
      </c>
      <c r="AC20" s="80">
        <v>65</v>
      </c>
      <c r="AD20" s="80">
        <f>SUM(X20:AC20)</f>
        <v>320</v>
      </c>
      <c r="AE20" s="111">
        <v>44</v>
      </c>
      <c r="AF20" s="112">
        <v>75</v>
      </c>
      <c r="AG20" s="112">
        <v>62</v>
      </c>
      <c r="AH20" s="112">
        <v>67</v>
      </c>
      <c r="AI20" s="112">
        <v>14</v>
      </c>
      <c r="AJ20" s="125">
        <v>25</v>
      </c>
      <c r="AK20" s="80">
        <f>SUM(AE20:AJ20)</f>
        <v>287</v>
      </c>
      <c r="AL20" s="111">
        <v>35</v>
      </c>
      <c r="AM20" s="112">
        <v>92</v>
      </c>
      <c r="AN20" s="112">
        <v>110</v>
      </c>
      <c r="AO20" s="112">
        <v>65</v>
      </c>
      <c r="AP20" s="112">
        <v>25</v>
      </c>
      <c r="AQ20" s="119">
        <v>18</v>
      </c>
      <c r="AR20" s="80">
        <f>SUM(AL20:AQ20)</f>
        <v>345</v>
      </c>
      <c r="AS20" s="81">
        <v>40</v>
      </c>
      <c r="AT20" s="41">
        <v>115</v>
      </c>
      <c r="AU20" s="41">
        <v>84</v>
      </c>
      <c r="AV20" s="41">
        <v>51</v>
      </c>
      <c r="AW20" s="41">
        <v>22</v>
      </c>
      <c r="AX20" s="82">
        <v>26</v>
      </c>
      <c r="AY20" s="80">
        <f>SUM(AS20:AX20)</f>
        <v>338</v>
      </c>
      <c r="AZ20" s="81">
        <v>43</v>
      </c>
      <c r="BA20" s="41">
        <v>104</v>
      </c>
      <c r="BB20" s="41">
        <v>116</v>
      </c>
      <c r="BC20" s="41">
        <v>108</v>
      </c>
      <c r="BD20" s="41">
        <v>46</v>
      </c>
      <c r="BE20" s="80">
        <v>10</v>
      </c>
      <c r="BF20" s="111">
        <f>SUM(AZ20:BE20)</f>
        <v>427</v>
      </c>
      <c r="BG20" s="111">
        <v>18</v>
      </c>
      <c r="BH20" s="112">
        <v>103</v>
      </c>
      <c r="BI20" s="112">
        <v>130</v>
      </c>
      <c r="BJ20" s="112">
        <v>114</v>
      </c>
      <c r="BK20" s="112">
        <v>38</v>
      </c>
      <c r="BL20" s="119">
        <v>4</v>
      </c>
      <c r="BM20" s="81">
        <f>SUM(BG20:BL20)</f>
        <v>407</v>
      </c>
      <c r="BN20" s="111">
        <v>0</v>
      </c>
      <c r="BO20" s="112">
        <v>57</v>
      </c>
      <c r="BP20" s="112">
        <v>133</v>
      </c>
      <c r="BQ20" s="112">
        <v>114</v>
      </c>
      <c r="BR20" s="112">
        <v>43</v>
      </c>
      <c r="BS20" s="113">
        <v>1</v>
      </c>
      <c r="BT20" s="2">
        <f>SUM(BN20:BS20)</f>
        <v>348</v>
      </c>
    </row>
    <row r="21" spans="1:72" ht="15" thickBot="1" x14ac:dyDescent="0.35">
      <c r="A21" s="88"/>
      <c r="B21" s="89" t="s">
        <v>17</v>
      </c>
      <c r="C21" s="90">
        <f>C20/$I$20</f>
        <v>0.13823529411764707</v>
      </c>
      <c r="D21" s="90">
        <f t="shared" ref="D21:H21" si="10">D20/$I$20</f>
        <v>0.24705882352941178</v>
      </c>
      <c r="E21" s="90">
        <f t="shared" si="10"/>
        <v>0.20294117647058824</v>
      </c>
      <c r="F21" s="90">
        <f t="shared" si="10"/>
        <v>0.11764705882352941</v>
      </c>
      <c r="G21" s="90">
        <f t="shared" si="10"/>
        <v>2.6470588235294117E-2</v>
      </c>
      <c r="H21" s="90">
        <f t="shared" si="10"/>
        <v>0.2676470588235294</v>
      </c>
      <c r="I21" s="91"/>
      <c r="J21" s="90">
        <f>J20/$P$20</f>
        <v>0.12874251497005987</v>
      </c>
      <c r="K21" s="90">
        <f t="shared" ref="K21:O21" si="11">K20/$P$20</f>
        <v>0.27844311377245506</v>
      </c>
      <c r="L21" s="90">
        <f t="shared" si="11"/>
        <v>0.21257485029940121</v>
      </c>
      <c r="M21" s="90">
        <f t="shared" si="11"/>
        <v>0.11077844311377245</v>
      </c>
      <c r="N21" s="90">
        <f t="shared" si="11"/>
        <v>4.790419161676647E-2</v>
      </c>
      <c r="O21" s="90">
        <f t="shared" si="11"/>
        <v>0.22155688622754491</v>
      </c>
      <c r="P21" s="90">
        <f>P20/$P$20</f>
        <v>1</v>
      </c>
      <c r="Q21" s="90">
        <f>Q20/$W$20</f>
        <v>0.16991643454038996</v>
      </c>
      <c r="R21" s="90">
        <f t="shared" ref="R21:V21" si="12">R20/$W$20</f>
        <v>0.22841225626740946</v>
      </c>
      <c r="S21" s="90">
        <f t="shared" si="12"/>
        <v>0.16991643454038996</v>
      </c>
      <c r="T21" s="90">
        <f t="shared" si="12"/>
        <v>0.17270194986072424</v>
      </c>
      <c r="U21" s="90">
        <f t="shared" si="12"/>
        <v>5.2924791086350974E-2</v>
      </c>
      <c r="V21" s="90">
        <f t="shared" si="12"/>
        <v>0.20612813370473537</v>
      </c>
      <c r="W21" s="92"/>
      <c r="X21" s="90">
        <f>X20/$AD$20</f>
        <v>0.13750000000000001</v>
      </c>
      <c r="Y21" s="90">
        <f t="shared" ref="Y21:AD21" si="13">Y20/$AD$20</f>
        <v>0.24062500000000001</v>
      </c>
      <c r="Z21" s="90">
        <f t="shared" si="13"/>
        <v>0.21562500000000001</v>
      </c>
      <c r="AA21" s="90">
        <f t="shared" si="13"/>
        <v>0.14374999999999999</v>
      </c>
      <c r="AB21" s="90">
        <f t="shared" si="13"/>
        <v>5.9374999999999997E-2</v>
      </c>
      <c r="AC21" s="90">
        <f t="shared" si="13"/>
        <v>0.203125</v>
      </c>
      <c r="AD21" s="90">
        <f t="shared" si="13"/>
        <v>1</v>
      </c>
      <c r="AE21" s="90">
        <f>AE20/$AK$20</f>
        <v>0.15331010452961671</v>
      </c>
      <c r="AF21" s="90">
        <f t="shared" ref="AF21:AK21" si="14">AF20/$AK$20</f>
        <v>0.26132404181184671</v>
      </c>
      <c r="AG21" s="90">
        <f t="shared" si="14"/>
        <v>0.21602787456445993</v>
      </c>
      <c r="AH21" s="90">
        <f t="shared" si="14"/>
        <v>0.23344947735191637</v>
      </c>
      <c r="AI21" s="90">
        <f t="shared" si="14"/>
        <v>4.878048780487805E-2</v>
      </c>
      <c r="AJ21" s="90">
        <f t="shared" si="14"/>
        <v>8.7108013937282236E-2</v>
      </c>
      <c r="AK21" s="90">
        <f t="shared" si="14"/>
        <v>1</v>
      </c>
      <c r="AL21" s="90">
        <f>AL20/$AR$20</f>
        <v>0.10144927536231885</v>
      </c>
      <c r="AM21" s="90">
        <f t="shared" ref="AM21:AR21" si="15">AM20/$AR$20</f>
        <v>0.26666666666666666</v>
      </c>
      <c r="AN21" s="90">
        <f t="shared" si="15"/>
        <v>0.3188405797101449</v>
      </c>
      <c r="AO21" s="90">
        <f t="shared" si="15"/>
        <v>0.18840579710144928</v>
      </c>
      <c r="AP21" s="90">
        <f t="shared" si="15"/>
        <v>7.2463768115942032E-2</v>
      </c>
      <c r="AQ21" s="90">
        <f t="shared" si="15"/>
        <v>5.2173913043478258E-2</v>
      </c>
      <c r="AR21" s="90">
        <f t="shared" si="15"/>
        <v>1</v>
      </c>
      <c r="AS21" s="90">
        <f>AS20/$AY$20</f>
        <v>0.11834319526627218</v>
      </c>
      <c r="AT21" s="90">
        <f t="shared" ref="AT21:AX21" si="16">AT20/$AY$20</f>
        <v>0.34023668639053256</v>
      </c>
      <c r="AU21" s="90">
        <f t="shared" si="16"/>
        <v>0.24852071005917159</v>
      </c>
      <c r="AV21" s="90">
        <f t="shared" si="16"/>
        <v>0.15088757396449703</v>
      </c>
      <c r="AW21" s="90">
        <f t="shared" si="16"/>
        <v>6.5088757396449703E-2</v>
      </c>
      <c r="AX21" s="90">
        <f t="shared" si="16"/>
        <v>7.6923076923076927E-2</v>
      </c>
      <c r="AY21" s="92"/>
      <c r="AZ21" s="90">
        <f>AZ20/$BF$20</f>
        <v>0.10070257611241218</v>
      </c>
      <c r="BA21" s="90">
        <f t="shared" ref="BA21:BE21" si="17">BA20/$BF$20</f>
        <v>0.24355971896955503</v>
      </c>
      <c r="BB21" s="90">
        <f t="shared" si="17"/>
        <v>0.27166276346604218</v>
      </c>
      <c r="BC21" s="90">
        <f t="shared" si="17"/>
        <v>0.25292740046838408</v>
      </c>
      <c r="BD21" s="90">
        <f t="shared" si="17"/>
        <v>0.10772833723653395</v>
      </c>
      <c r="BE21" s="90">
        <f t="shared" si="17"/>
        <v>2.3419203747072601E-2</v>
      </c>
      <c r="BF21" s="89"/>
      <c r="BG21" s="90">
        <f>BG20/$BM$20</f>
        <v>4.4226044226044224E-2</v>
      </c>
      <c r="BH21" s="90">
        <f t="shared" ref="BH21:BL21" si="18">BH20/$BM$20</f>
        <v>0.25307125307125306</v>
      </c>
      <c r="BI21" s="90">
        <f t="shared" si="18"/>
        <v>0.31941031941031939</v>
      </c>
      <c r="BJ21" s="90">
        <f t="shared" si="18"/>
        <v>0.28009828009828008</v>
      </c>
      <c r="BK21" s="90">
        <f t="shared" si="18"/>
        <v>9.3366093366093361E-2</v>
      </c>
      <c r="BL21" s="90">
        <f t="shared" si="18"/>
        <v>9.8280098280098278E-3</v>
      </c>
      <c r="BM21" s="81"/>
      <c r="BN21" s="90">
        <f t="shared" ref="BN21:BQ21" si="19">BN20/$BT$20</f>
        <v>0</v>
      </c>
      <c r="BO21" s="90">
        <f t="shared" si="19"/>
        <v>0.16379310344827586</v>
      </c>
      <c r="BP21" s="90">
        <f t="shared" si="19"/>
        <v>0.38218390804597702</v>
      </c>
      <c r="BQ21" s="90">
        <f t="shared" si="19"/>
        <v>0.32758620689655171</v>
      </c>
      <c r="BR21" s="90">
        <f>BR20/$BT$20</f>
        <v>0.1235632183908046</v>
      </c>
      <c r="BS21" s="93">
        <f t="shared" ref="BS21" si="20">BS20/$BT$20</f>
        <v>2.8735632183908046E-3</v>
      </c>
    </row>
    <row r="22" spans="1:72" x14ac:dyDescent="0.3">
      <c r="A22" s="41"/>
      <c r="B22" s="41"/>
      <c r="C22" s="85"/>
      <c r="D22" s="85"/>
      <c r="E22" s="85"/>
      <c r="F22" s="85"/>
      <c r="G22" s="85"/>
      <c r="H22" s="87"/>
      <c r="I22" s="87"/>
      <c r="J22" s="41"/>
      <c r="K22" s="41"/>
      <c r="L22" s="41"/>
      <c r="M22" s="41"/>
      <c r="N22" s="41"/>
      <c r="O22" s="80"/>
      <c r="P22" s="80"/>
      <c r="Q22" s="41"/>
      <c r="R22" s="41"/>
      <c r="S22" s="41"/>
      <c r="T22" s="41"/>
      <c r="U22" s="41"/>
      <c r="V22" s="80"/>
      <c r="W22" s="80"/>
      <c r="X22" s="41"/>
      <c r="Y22" s="41"/>
      <c r="Z22" s="41"/>
      <c r="AA22" s="41"/>
      <c r="AB22" s="41"/>
      <c r="AC22" s="80"/>
      <c r="AD22" s="80"/>
      <c r="AE22" s="41"/>
      <c r="AF22" s="41"/>
      <c r="AG22" s="41"/>
      <c r="AH22" s="41"/>
      <c r="AI22" s="41"/>
      <c r="AJ22" s="80"/>
      <c r="AK22" s="80"/>
      <c r="AL22" s="41"/>
      <c r="AM22" s="41"/>
      <c r="AN22" s="41"/>
      <c r="AO22" s="41"/>
      <c r="AP22" s="41"/>
      <c r="AQ22" s="80"/>
      <c r="AR22" s="80"/>
      <c r="AS22" s="41"/>
      <c r="AT22" s="41"/>
      <c r="AU22" s="41"/>
      <c r="AV22" s="41"/>
      <c r="AW22" s="41"/>
      <c r="AX22" s="80"/>
      <c r="AY22" s="80"/>
      <c r="AZ22" s="41"/>
      <c r="BA22" s="41"/>
      <c r="BB22" s="41"/>
      <c r="BC22" s="41"/>
      <c r="BD22" s="41"/>
      <c r="BE22" s="80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</row>
    <row r="23" spans="1:72" x14ac:dyDescent="0.3">
      <c r="A23" s="41"/>
      <c r="B23" s="41"/>
      <c r="C23" s="85"/>
      <c r="D23" s="85"/>
      <c r="E23" s="85"/>
      <c r="F23" s="85"/>
      <c r="G23" s="85"/>
      <c r="H23" s="87"/>
      <c r="I23" s="87"/>
      <c r="J23" s="41"/>
      <c r="K23" s="41"/>
      <c r="L23" s="41"/>
      <c r="M23" s="41"/>
      <c r="N23" s="41"/>
      <c r="O23" s="80"/>
      <c r="P23" s="80"/>
      <c r="Q23" s="41"/>
      <c r="R23" s="41"/>
      <c r="S23" s="41"/>
      <c r="T23" s="41"/>
      <c r="U23" s="41"/>
      <c r="V23" s="80"/>
      <c r="W23" s="80"/>
      <c r="X23" s="41"/>
      <c r="Y23" s="41"/>
      <c r="Z23" s="41"/>
      <c r="AA23" s="41"/>
      <c r="AB23" s="41"/>
      <c r="AC23" s="80"/>
      <c r="AD23" s="80"/>
      <c r="AE23" s="41"/>
      <c r="AF23" s="41"/>
      <c r="AG23" s="41"/>
      <c r="AH23" s="41"/>
      <c r="AI23" s="41"/>
      <c r="AJ23" s="80"/>
      <c r="AK23" s="80"/>
      <c r="AL23" s="41"/>
      <c r="AM23" s="41"/>
      <c r="AN23" s="41"/>
      <c r="AO23" s="41"/>
      <c r="AP23" s="41"/>
      <c r="AQ23" s="80"/>
      <c r="AR23" s="80"/>
      <c r="AS23" s="41"/>
      <c r="AT23" s="41"/>
      <c r="AU23" s="41"/>
      <c r="AV23" s="41"/>
      <c r="AW23" s="41"/>
      <c r="AX23" s="80"/>
      <c r="AY23" s="80"/>
      <c r="AZ23" s="41"/>
      <c r="BA23" s="41"/>
      <c r="BB23" s="41"/>
      <c r="BC23" s="41"/>
      <c r="BD23" s="41"/>
      <c r="BE23" s="80"/>
      <c r="BG23" s="41"/>
      <c r="BH23" s="41"/>
      <c r="BI23" s="41"/>
      <c r="BJ23" s="41"/>
      <c r="BK23" s="41"/>
      <c r="BL23" s="80"/>
      <c r="BN23" s="41"/>
      <c r="BO23" s="41"/>
      <c r="BP23" s="41"/>
      <c r="BQ23" s="41"/>
      <c r="BR23" s="41"/>
      <c r="BS23" s="80"/>
    </row>
    <row r="24" spans="1:72" s="41" customFormat="1" ht="15" thickBot="1" x14ac:dyDescent="0.35">
      <c r="A24" s="95" t="s">
        <v>18</v>
      </c>
      <c r="C24" s="85"/>
      <c r="D24" s="85"/>
      <c r="E24" s="85"/>
      <c r="F24" s="85"/>
      <c r="G24" s="85"/>
      <c r="H24" s="87"/>
      <c r="I24" s="87"/>
      <c r="O24" s="80"/>
      <c r="P24" s="80"/>
      <c r="V24" s="80"/>
      <c r="W24" s="80"/>
      <c r="AC24" s="80"/>
      <c r="AD24" s="80"/>
      <c r="AJ24" s="80"/>
      <c r="AK24" s="80"/>
      <c r="AQ24" s="80"/>
      <c r="AR24" s="80"/>
      <c r="AX24" s="80"/>
      <c r="AY24" s="80"/>
      <c r="BE24" s="80"/>
      <c r="BF24" s="2"/>
      <c r="BL24" s="80"/>
      <c r="BM24" s="2"/>
      <c r="BS24" s="80"/>
      <c r="BT24" s="2"/>
    </row>
    <row r="25" spans="1:72" x14ac:dyDescent="0.3">
      <c r="A25" s="4"/>
      <c r="B25" s="5"/>
      <c r="C25" s="103">
        <v>2003</v>
      </c>
      <c r="D25" s="104"/>
      <c r="E25" s="104"/>
      <c r="F25" s="104"/>
      <c r="G25" s="104"/>
      <c r="H25" s="106"/>
      <c r="I25" s="6"/>
      <c r="J25" s="104">
        <v>2004</v>
      </c>
      <c r="K25" s="104"/>
      <c r="L25" s="104"/>
      <c r="M25" s="104"/>
      <c r="N25" s="104"/>
      <c r="O25" s="104"/>
      <c r="P25" s="6"/>
      <c r="Q25" s="107">
        <v>2005</v>
      </c>
      <c r="R25" s="108"/>
      <c r="S25" s="108"/>
      <c r="T25" s="108"/>
      <c r="U25" s="108"/>
      <c r="V25" s="109"/>
      <c r="W25" s="7"/>
      <c r="X25" s="104">
        <v>2006</v>
      </c>
      <c r="Y25" s="104"/>
      <c r="Z25" s="104"/>
      <c r="AA25" s="104"/>
      <c r="AB25" s="104"/>
      <c r="AC25" s="104"/>
      <c r="AD25" s="6"/>
      <c r="AE25" s="103">
        <v>2007</v>
      </c>
      <c r="AF25" s="104"/>
      <c r="AG25" s="104"/>
      <c r="AH25" s="104"/>
      <c r="AI25" s="104"/>
      <c r="AJ25" s="106"/>
      <c r="AK25" s="6"/>
      <c r="AL25" s="104">
        <v>2008</v>
      </c>
      <c r="AM25" s="104"/>
      <c r="AN25" s="104"/>
      <c r="AO25" s="104"/>
      <c r="AP25" s="104"/>
      <c r="AQ25" s="104"/>
      <c r="AR25" s="6"/>
      <c r="AS25" s="103">
        <v>2009</v>
      </c>
      <c r="AT25" s="104"/>
      <c r="AU25" s="104"/>
      <c r="AV25" s="104"/>
      <c r="AW25" s="104"/>
      <c r="AX25" s="104"/>
      <c r="AY25" s="6"/>
      <c r="AZ25" s="103">
        <v>2010</v>
      </c>
      <c r="BA25" s="104"/>
      <c r="BB25" s="104"/>
      <c r="BC25" s="104"/>
      <c r="BD25" s="104"/>
      <c r="BE25" s="104"/>
      <c r="BF25" s="81"/>
      <c r="BG25" s="103">
        <v>2011</v>
      </c>
      <c r="BH25" s="104"/>
      <c r="BI25" s="104"/>
      <c r="BJ25" s="104"/>
      <c r="BK25" s="104"/>
      <c r="BL25" s="106"/>
      <c r="BM25" s="81"/>
      <c r="BN25" s="104">
        <v>2012</v>
      </c>
      <c r="BO25" s="104"/>
      <c r="BP25" s="104"/>
      <c r="BQ25" s="104"/>
      <c r="BR25" s="104"/>
      <c r="BS25" s="105"/>
    </row>
    <row r="26" spans="1:72" s="18" customFormat="1" ht="29.4" thickBot="1" x14ac:dyDescent="0.35">
      <c r="A26" s="8"/>
      <c r="B26" s="9"/>
      <c r="C26" s="10" t="s">
        <v>1</v>
      </c>
      <c r="D26" s="9" t="s">
        <v>2</v>
      </c>
      <c r="E26" s="9" t="s">
        <v>3</v>
      </c>
      <c r="F26" s="9" t="s">
        <v>4</v>
      </c>
      <c r="G26" s="9" t="s">
        <v>5</v>
      </c>
      <c r="H26" s="11" t="s">
        <v>6</v>
      </c>
      <c r="I26" s="12"/>
      <c r="J26" s="9" t="s">
        <v>1</v>
      </c>
      <c r="K26" s="9" t="s">
        <v>2</v>
      </c>
      <c r="L26" s="9" t="s">
        <v>3</v>
      </c>
      <c r="M26" s="9" t="s">
        <v>4</v>
      </c>
      <c r="N26" s="9" t="s">
        <v>5</v>
      </c>
      <c r="O26" s="12" t="s">
        <v>6</v>
      </c>
      <c r="P26" s="12"/>
      <c r="Q26" s="13" t="s">
        <v>1</v>
      </c>
      <c r="R26" s="14" t="s">
        <v>2</v>
      </c>
      <c r="S26" s="14" t="s">
        <v>3</v>
      </c>
      <c r="T26" s="14" t="s">
        <v>4</v>
      </c>
      <c r="U26" s="14" t="s">
        <v>5</v>
      </c>
      <c r="V26" s="15" t="s">
        <v>6</v>
      </c>
      <c r="W26" s="16"/>
      <c r="X26" s="9" t="s">
        <v>1</v>
      </c>
      <c r="Y26" s="9" t="s">
        <v>2</v>
      </c>
      <c r="Z26" s="9" t="s">
        <v>3</v>
      </c>
      <c r="AA26" s="9" t="s">
        <v>4</v>
      </c>
      <c r="AB26" s="9" t="s">
        <v>5</v>
      </c>
      <c r="AC26" s="12" t="s">
        <v>6</v>
      </c>
      <c r="AD26" s="12"/>
      <c r="AE26" s="10" t="s">
        <v>1</v>
      </c>
      <c r="AF26" s="9" t="s">
        <v>2</v>
      </c>
      <c r="AG26" s="9" t="s">
        <v>3</v>
      </c>
      <c r="AH26" s="9" t="s">
        <v>4</v>
      </c>
      <c r="AI26" s="9" t="s">
        <v>5</v>
      </c>
      <c r="AJ26" s="11" t="s">
        <v>6</v>
      </c>
      <c r="AK26" s="12"/>
      <c r="AL26" s="9" t="s">
        <v>1</v>
      </c>
      <c r="AM26" s="9" t="s">
        <v>2</v>
      </c>
      <c r="AN26" s="9" t="s">
        <v>3</v>
      </c>
      <c r="AO26" s="9" t="s">
        <v>4</v>
      </c>
      <c r="AP26" s="9" t="s">
        <v>5</v>
      </c>
      <c r="AQ26" s="12" t="s">
        <v>6</v>
      </c>
      <c r="AR26" s="12"/>
      <c r="AS26" s="10" t="s">
        <v>1</v>
      </c>
      <c r="AT26" s="9" t="s">
        <v>2</v>
      </c>
      <c r="AU26" s="9" t="s">
        <v>3</v>
      </c>
      <c r="AV26" s="9" t="s">
        <v>4</v>
      </c>
      <c r="AW26" s="9" t="s">
        <v>5</v>
      </c>
      <c r="AX26" s="12" t="s">
        <v>6</v>
      </c>
      <c r="AY26" s="12"/>
      <c r="AZ26" s="10" t="s">
        <v>1</v>
      </c>
      <c r="BA26" s="9" t="s">
        <v>2</v>
      </c>
      <c r="BB26" s="9" t="s">
        <v>3</v>
      </c>
      <c r="BC26" s="9" t="s">
        <v>4</v>
      </c>
      <c r="BD26" s="9" t="s">
        <v>5</v>
      </c>
      <c r="BE26" s="12" t="s">
        <v>6</v>
      </c>
      <c r="BF26" s="81"/>
      <c r="BG26" s="10" t="s">
        <v>1</v>
      </c>
      <c r="BH26" s="9" t="s">
        <v>2</v>
      </c>
      <c r="BI26" s="9" t="s">
        <v>3</v>
      </c>
      <c r="BJ26" s="9" t="s">
        <v>4</v>
      </c>
      <c r="BK26" s="9" t="s">
        <v>5</v>
      </c>
      <c r="BL26" s="11" t="s">
        <v>6</v>
      </c>
      <c r="BM26" s="81"/>
      <c r="BN26" s="9" t="s">
        <v>1</v>
      </c>
      <c r="BO26" s="9" t="s">
        <v>2</v>
      </c>
      <c r="BP26" s="9" t="s">
        <v>3</v>
      </c>
      <c r="BQ26" s="9" t="s">
        <v>4</v>
      </c>
      <c r="BR26" s="9" t="s">
        <v>5</v>
      </c>
      <c r="BS26" s="17" t="s">
        <v>6</v>
      </c>
      <c r="BT26" s="2"/>
    </row>
    <row r="27" spans="1:72" ht="15" thickTop="1" x14ac:dyDescent="0.3">
      <c r="A27" s="19" t="s">
        <v>7</v>
      </c>
      <c r="B27" s="20" t="s">
        <v>8</v>
      </c>
      <c r="C27" s="21">
        <v>0.54200000000000004</v>
      </c>
      <c r="D27" s="22">
        <v>0.73399999999999999</v>
      </c>
      <c r="E27" s="22">
        <v>0.71599999999999997</v>
      </c>
      <c r="F27" s="22">
        <v>0.76</v>
      </c>
      <c r="G27" s="22">
        <v>0.751</v>
      </c>
      <c r="H27" s="23">
        <v>0.65800000000000003</v>
      </c>
      <c r="I27" s="24"/>
      <c r="J27" s="22">
        <v>0.82599999999999996</v>
      </c>
      <c r="K27" s="22">
        <v>0.70399999999999996</v>
      </c>
      <c r="L27" s="22">
        <v>0.73499999999999999</v>
      </c>
      <c r="M27" s="22">
        <v>0.73899999999999999</v>
      </c>
      <c r="N27" s="22">
        <v>0.76800000000000002</v>
      </c>
      <c r="O27" s="24">
        <v>0.68300000000000005</v>
      </c>
      <c r="P27" s="24"/>
      <c r="Q27" s="25">
        <v>0.438</v>
      </c>
      <c r="R27" s="26">
        <v>0.76100000000000001</v>
      </c>
      <c r="S27" s="26">
        <v>0.746</v>
      </c>
      <c r="T27" s="26">
        <v>0.72599999999999998</v>
      </c>
      <c r="U27" s="26">
        <v>0.75800000000000001</v>
      </c>
      <c r="V27" s="27">
        <v>0.59599999999999997</v>
      </c>
      <c r="W27" s="28"/>
      <c r="X27" s="22">
        <v>0.72199999999999998</v>
      </c>
      <c r="Y27" s="22">
        <v>0.66</v>
      </c>
      <c r="Z27" s="22">
        <v>0.72299999999999998</v>
      </c>
      <c r="AA27" s="22">
        <v>0.77100000000000002</v>
      </c>
      <c r="AB27" s="22">
        <v>0.81200000000000006</v>
      </c>
      <c r="AC27" s="24">
        <v>0.61899999999999999</v>
      </c>
      <c r="AD27" s="24"/>
      <c r="AE27" s="21">
        <v>0.68799999999999994</v>
      </c>
      <c r="AF27" s="22">
        <v>0.70299999999999996</v>
      </c>
      <c r="AG27" s="22">
        <v>0.73599999999999999</v>
      </c>
      <c r="AH27" s="22">
        <v>0.72699999999999998</v>
      </c>
      <c r="AI27" s="22">
        <v>0.76700000000000002</v>
      </c>
      <c r="AJ27" s="23">
        <v>0.68100000000000005</v>
      </c>
      <c r="AK27" s="24"/>
      <c r="AL27" s="22">
        <v>0.44400000000000001</v>
      </c>
      <c r="AM27" s="22">
        <v>0.71199999999999997</v>
      </c>
      <c r="AN27" s="22">
        <v>0.69699999999999995</v>
      </c>
      <c r="AO27" s="22">
        <v>0.76400000000000001</v>
      </c>
      <c r="AP27" s="22">
        <v>0.83899999999999997</v>
      </c>
      <c r="AQ27" s="24">
        <v>0.55300000000000005</v>
      </c>
      <c r="AR27" s="24"/>
      <c r="AS27" s="21">
        <v>0.61499999999999999</v>
      </c>
      <c r="AT27" s="22">
        <v>0.68799999999999994</v>
      </c>
      <c r="AU27" s="22">
        <v>0.69799999999999995</v>
      </c>
      <c r="AV27" s="22">
        <v>0.753</v>
      </c>
      <c r="AW27" s="22">
        <v>0.81100000000000005</v>
      </c>
      <c r="AX27" s="24">
        <v>0.70399999999999996</v>
      </c>
      <c r="AY27" s="24"/>
      <c r="AZ27" s="21">
        <v>0.41699999999999998</v>
      </c>
      <c r="BA27" s="22">
        <v>0.58899999999999997</v>
      </c>
      <c r="BB27" s="22">
        <v>0.68600000000000005</v>
      </c>
      <c r="BC27" s="22">
        <v>0.76300000000000001</v>
      </c>
      <c r="BD27" s="22">
        <v>0.82799999999999996</v>
      </c>
      <c r="BE27" s="24">
        <v>0.83299999999999996</v>
      </c>
      <c r="BF27" s="81"/>
      <c r="BG27" s="21">
        <v>0.25</v>
      </c>
      <c r="BH27" s="22">
        <v>0.67900000000000005</v>
      </c>
      <c r="BI27" s="22">
        <v>0.68899999999999995</v>
      </c>
      <c r="BJ27" s="22">
        <v>0.70699999999999996</v>
      </c>
      <c r="BK27" s="22">
        <v>0.79900000000000004</v>
      </c>
      <c r="BL27" s="23">
        <v>0.5</v>
      </c>
      <c r="BM27" s="81"/>
      <c r="BN27" s="22"/>
      <c r="BO27" s="22">
        <v>0.78900000000000003</v>
      </c>
      <c r="BP27" s="22">
        <v>0.72799999999999998</v>
      </c>
      <c r="BQ27" s="22">
        <v>0.77100000000000002</v>
      </c>
      <c r="BR27" s="22">
        <v>0.86599999999999999</v>
      </c>
      <c r="BS27" s="29">
        <v>0.875</v>
      </c>
    </row>
    <row r="28" spans="1:72" ht="15" hidden="1" customHeight="1" x14ac:dyDescent="0.3">
      <c r="A28" s="19"/>
      <c r="B28" s="30" t="s">
        <v>9</v>
      </c>
      <c r="C28" s="21">
        <v>0.45800000000000002</v>
      </c>
      <c r="D28" s="22">
        <v>0.26600000000000001</v>
      </c>
      <c r="E28" s="22">
        <v>0.28399999999999997</v>
      </c>
      <c r="F28" s="22">
        <v>0.24</v>
      </c>
      <c r="G28" s="22">
        <v>0.249</v>
      </c>
      <c r="H28" s="23">
        <v>0.34200000000000003</v>
      </c>
      <c r="I28" s="24"/>
      <c r="J28" s="22">
        <v>0.17399999999999999</v>
      </c>
      <c r="K28" s="22">
        <v>0.29599999999999999</v>
      </c>
      <c r="L28" s="22">
        <v>0.26500000000000001</v>
      </c>
      <c r="M28" s="22">
        <v>0.26100000000000001</v>
      </c>
      <c r="N28" s="22">
        <v>0.23200000000000001</v>
      </c>
      <c r="O28" s="24">
        <v>0.317</v>
      </c>
      <c r="P28" s="24"/>
      <c r="Q28" s="25">
        <v>0.56299999999999994</v>
      </c>
      <c r="R28" s="26">
        <v>0.23899999999999999</v>
      </c>
      <c r="S28" s="26">
        <v>0.254</v>
      </c>
      <c r="T28" s="26">
        <v>0.27400000000000002</v>
      </c>
      <c r="U28" s="26">
        <v>0.24199999999999999</v>
      </c>
      <c r="V28" s="27">
        <v>0.40400000000000003</v>
      </c>
      <c r="W28" s="28"/>
      <c r="X28" s="22">
        <v>0.27800000000000002</v>
      </c>
      <c r="Y28" s="22">
        <v>0.34</v>
      </c>
      <c r="Z28" s="22">
        <v>0.27700000000000002</v>
      </c>
      <c r="AA28" s="22">
        <v>0.22900000000000001</v>
      </c>
      <c r="AB28" s="22">
        <v>0.188</v>
      </c>
      <c r="AC28" s="24">
        <v>0.38100000000000001</v>
      </c>
      <c r="AD28" s="24"/>
      <c r="AE28" s="21">
        <v>0.313</v>
      </c>
      <c r="AF28" s="22">
        <v>0.29699999999999999</v>
      </c>
      <c r="AG28" s="22">
        <v>0.26400000000000001</v>
      </c>
      <c r="AH28" s="22">
        <v>0.27300000000000002</v>
      </c>
      <c r="AI28" s="22">
        <v>0.23300000000000001</v>
      </c>
      <c r="AJ28" s="23">
        <v>0.31900000000000001</v>
      </c>
      <c r="AK28" s="24"/>
      <c r="AL28" s="22">
        <v>0.55600000000000005</v>
      </c>
      <c r="AM28" s="22">
        <v>0.28799999999999998</v>
      </c>
      <c r="AN28" s="22">
        <v>0.30299999999999999</v>
      </c>
      <c r="AO28" s="22">
        <v>0.23599999999999999</v>
      </c>
      <c r="AP28" s="22">
        <v>0.161</v>
      </c>
      <c r="AQ28" s="24">
        <v>0.44700000000000001</v>
      </c>
      <c r="AR28" s="24"/>
      <c r="AS28" s="21"/>
      <c r="AT28" s="22"/>
      <c r="AU28" s="22"/>
      <c r="AV28" s="22"/>
      <c r="AW28" s="22"/>
      <c r="AX28" s="24"/>
      <c r="AY28" s="24"/>
      <c r="AZ28" s="21"/>
      <c r="BA28" s="22"/>
      <c r="BB28" s="22"/>
      <c r="BC28" s="22"/>
      <c r="BD28" s="22"/>
      <c r="BE28" s="24"/>
      <c r="BF28" s="81"/>
      <c r="BG28" s="21">
        <v>0.75</v>
      </c>
      <c r="BH28" s="22">
        <v>0.32100000000000001</v>
      </c>
      <c r="BI28" s="22">
        <v>0.311</v>
      </c>
      <c r="BJ28" s="22">
        <v>0.29299999999999998</v>
      </c>
      <c r="BK28" s="22">
        <v>0.20100000000000001</v>
      </c>
      <c r="BL28" s="23">
        <v>0.5</v>
      </c>
      <c r="BM28" s="81"/>
      <c r="BN28" s="22"/>
      <c r="BO28" s="22">
        <v>0.21099999999999999</v>
      </c>
      <c r="BP28" s="22">
        <v>0.27200000000000002</v>
      </c>
      <c r="BQ28" s="22">
        <v>0.22900000000000001</v>
      </c>
      <c r="BR28" s="22">
        <v>0.13400000000000001</v>
      </c>
      <c r="BS28" s="29">
        <v>0.125</v>
      </c>
    </row>
    <row r="29" spans="1:72" x14ac:dyDescent="0.3">
      <c r="A29" s="31" t="s">
        <v>10</v>
      </c>
      <c r="B29" s="30" t="s">
        <v>8</v>
      </c>
      <c r="C29" s="32">
        <v>0.375</v>
      </c>
      <c r="D29" s="33">
        <v>0.56299999999999994</v>
      </c>
      <c r="E29" s="33">
        <v>0.60899999999999999</v>
      </c>
      <c r="F29" s="33">
        <v>0.63800000000000001</v>
      </c>
      <c r="G29" s="33">
        <v>0.64300000000000002</v>
      </c>
      <c r="H29" s="34">
        <v>0.53</v>
      </c>
      <c r="I29" s="35"/>
      <c r="J29" s="33">
        <v>0.60899999999999999</v>
      </c>
      <c r="K29" s="33">
        <v>0.57899999999999996</v>
      </c>
      <c r="L29" s="33">
        <v>0.60199999999999998</v>
      </c>
      <c r="M29" s="33">
        <v>0.61099999999999999</v>
      </c>
      <c r="N29" s="33">
        <v>0.63800000000000001</v>
      </c>
      <c r="O29" s="35">
        <v>0.53700000000000003</v>
      </c>
      <c r="P29" s="35"/>
      <c r="Q29" s="36">
        <v>0.313</v>
      </c>
      <c r="R29" s="37">
        <v>0.61199999999999999</v>
      </c>
      <c r="S29" s="37">
        <v>0.65</v>
      </c>
      <c r="T29" s="37">
        <v>0.627</v>
      </c>
      <c r="U29" s="37">
        <v>0.65400000000000003</v>
      </c>
      <c r="V29" s="38">
        <v>0.47099999999999997</v>
      </c>
      <c r="W29" s="39"/>
      <c r="X29" s="33">
        <v>0.5</v>
      </c>
      <c r="Y29" s="33">
        <v>0.60099999999999998</v>
      </c>
      <c r="Z29" s="33">
        <v>0.61599999999999999</v>
      </c>
      <c r="AA29" s="33">
        <v>0.67300000000000004</v>
      </c>
      <c r="AB29" s="33">
        <v>0.67700000000000005</v>
      </c>
      <c r="AC29" s="35">
        <v>0.46</v>
      </c>
      <c r="AD29" s="35"/>
      <c r="AE29" s="32">
        <v>0.313</v>
      </c>
      <c r="AF29" s="33">
        <v>0.57999999999999996</v>
      </c>
      <c r="AG29" s="33">
        <v>0.64800000000000002</v>
      </c>
      <c r="AH29" s="33">
        <v>0.63600000000000001</v>
      </c>
      <c r="AI29" s="33">
        <v>0.69799999999999995</v>
      </c>
      <c r="AJ29" s="34">
        <v>0.53200000000000003</v>
      </c>
      <c r="AK29" s="35"/>
      <c r="AL29" s="33">
        <v>0.33300000000000002</v>
      </c>
      <c r="AM29" s="33">
        <v>0.58499999999999996</v>
      </c>
      <c r="AN29" s="33">
        <v>0.58899999999999997</v>
      </c>
      <c r="AO29" s="33">
        <v>0.65200000000000002</v>
      </c>
      <c r="AP29" s="33">
        <v>0.73799999999999999</v>
      </c>
      <c r="AQ29" s="35">
        <v>0.34200000000000003</v>
      </c>
      <c r="AR29" s="35"/>
      <c r="AS29" s="32">
        <v>0.308</v>
      </c>
      <c r="AT29" s="33">
        <v>0.52800000000000002</v>
      </c>
      <c r="AU29" s="33">
        <v>0.58499999999999996</v>
      </c>
      <c r="AV29" s="33">
        <v>0.625</v>
      </c>
      <c r="AW29" s="33">
        <v>0.68700000000000006</v>
      </c>
      <c r="AX29" s="35">
        <v>0.44400000000000001</v>
      </c>
      <c r="AY29" s="35"/>
      <c r="AZ29" s="32">
        <v>0.33300000000000002</v>
      </c>
      <c r="BA29" s="33">
        <v>0.54200000000000004</v>
      </c>
      <c r="BB29" s="33">
        <v>0.57999999999999996</v>
      </c>
      <c r="BC29" s="33">
        <v>0.65300000000000002</v>
      </c>
      <c r="BD29" s="33">
        <v>0.75</v>
      </c>
      <c r="BE29" s="35">
        <v>0.44400000000000001</v>
      </c>
      <c r="BF29" s="81"/>
      <c r="BG29" s="32">
        <v>0.25</v>
      </c>
      <c r="BH29" s="33">
        <v>0.48099999999999998</v>
      </c>
      <c r="BI29" s="33">
        <v>0.57499999999999996</v>
      </c>
      <c r="BJ29" s="33">
        <v>0.60699999999999998</v>
      </c>
      <c r="BK29" s="33">
        <v>0.70599999999999996</v>
      </c>
      <c r="BL29" s="34">
        <v>0.375</v>
      </c>
      <c r="BM29" s="81"/>
      <c r="BN29" s="33"/>
      <c r="BO29" s="33"/>
      <c r="BP29" s="33"/>
      <c r="BQ29" s="33"/>
      <c r="BR29" s="33"/>
      <c r="BS29" s="40"/>
    </row>
    <row r="30" spans="1:72" ht="15" hidden="1" customHeight="1" x14ac:dyDescent="0.3">
      <c r="A30" s="19"/>
      <c r="B30" s="41" t="s">
        <v>9</v>
      </c>
      <c r="C30" s="21">
        <v>0.625</v>
      </c>
      <c r="D30" s="22">
        <v>0.437</v>
      </c>
      <c r="E30" s="22">
        <v>0.39100000000000001</v>
      </c>
      <c r="F30" s="22">
        <v>0.36199999999999999</v>
      </c>
      <c r="G30" s="22">
        <v>0.35699999999999998</v>
      </c>
      <c r="H30" s="23">
        <v>0.47</v>
      </c>
      <c r="I30" s="24"/>
      <c r="J30" s="22">
        <v>0.39100000000000001</v>
      </c>
      <c r="K30" s="22">
        <v>0.42099999999999999</v>
      </c>
      <c r="L30" s="22">
        <v>0.39800000000000002</v>
      </c>
      <c r="M30" s="22">
        <v>0.38900000000000001</v>
      </c>
      <c r="N30" s="22">
        <v>0.36199999999999999</v>
      </c>
      <c r="O30" s="24">
        <v>0.46300000000000002</v>
      </c>
      <c r="P30" s="24"/>
      <c r="Q30" s="25">
        <v>0.68799999999999994</v>
      </c>
      <c r="R30" s="26">
        <v>0.38800000000000001</v>
      </c>
      <c r="S30" s="26">
        <v>0.35</v>
      </c>
      <c r="T30" s="26">
        <v>0.373</v>
      </c>
      <c r="U30" s="26">
        <v>0.34599999999999997</v>
      </c>
      <c r="V30" s="27">
        <v>0.52900000000000003</v>
      </c>
      <c r="W30" s="28"/>
      <c r="X30" s="22">
        <v>0.5</v>
      </c>
      <c r="Y30" s="22">
        <v>0.39900000000000002</v>
      </c>
      <c r="Z30" s="22">
        <v>0.38400000000000001</v>
      </c>
      <c r="AA30" s="22">
        <v>0.32600000000000001</v>
      </c>
      <c r="AB30" s="22">
        <v>0.32100000000000001</v>
      </c>
      <c r="AC30" s="24">
        <v>0.54</v>
      </c>
      <c r="AD30" s="24"/>
      <c r="AE30" s="21">
        <v>0.68799999999999994</v>
      </c>
      <c r="AF30" s="22">
        <v>0.42</v>
      </c>
      <c r="AG30" s="22">
        <v>0.35199999999999998</v>
      </c>
      <c r="AH30" s="22">
        <v>0.36399999999999999</v>
      </c>
      <c r="AI30" s="22">
        <v>0.30199999999999999</v>
      </c>
      <c r="AJ30" s="23">
        <v>0.46800000000000003</v>
      </c>
      <c r="AK30" s="24"/>
      <c r="AL30" s="22"/>
      <c r="AM30" s="22"/>
      <c r="AN30" s="22"/>
      <c r="AO30" s="22"/>
      <c r="AP30" s="22"/>
      <c r="AQ30" s="24"/>
      <c r="AR30" s="24"/>
      <c r="AS30" s="21"/>
      <c r="AT30" s="22"/>
      <c r="AU30" s="22"/>
      <c r="AV30" s="22"/>
      <c r="AW30" s="22"/>
      <c r="AX30" s="24"/>
      <c r="AY30" s="24"/>
      <c r="AZ30" s="21"/>
      <c r="BA30" s="22"/>
      <c r="BB30" s="22"/>
      <c r="BC30" s="22"/>
      <c r="BD30" s="22"/>
      <c r="BE30" s="24"/>
      <c r="BF30" s="81"/>
      <c r="BG30" s="21">
        <v>0.75</v>
      </c>
      <c r="BH30" s="22">
        <v>0.51900000000000002</v>
      </c>
      <c r="BI30" s="22">
        <v>0.42499999999999999</v>
      </c>
      <c r="BJ30" s="22">
        <v>0.39300000000000002</v>
      </c>
      <c r="BK30" s="22">
        <v>0.29399999999999998</v>
      </c>
      <c r="BL30" s="23">
        <v>0.625</v>
      </c>
      <c r="BM30" s="81"/>
      <c r="BN30" s="22"/>
      <c r="BO30" s="22"/>
      <c r="BP30" s="22"/>
      <c r="BQ30" s="22"/>
      <c r="BR30" s="22"/>
      <c r="BS30" s="29"/>
    </row>
    <row r="31" spans="1:72" x14ac:dyDescent="0.3">
      <c r="A31" s="19" t="s">
        <v>11</v>
      </c>
      <c r="B31" s="41" t="s">
        <v>8</v>
      </c>
      <c r="C31" s="21">
        <f>1-C33</f>
        <v>0.375</v>
      </c>
      <c r="D31" s="22">
        <f>1-D33</f>
        <v>0.52500000000000002</v>
      </c>
      <c r="E31" s="22">
        <f t="shared" ref="E31:N31" si="21">1-E33</f>
        <v>0.58499999999999996</v>
      </c>
      <c r="F31" s="22">
        <f t="shared" si="21"/>
        <v>0.61799999999999999</v>
      </c>
      <c r="G31" s="22">
        <f t="shared" si="21"/>
        <v>0.59200000000000008</v>
      </c>
      <c r="H31" s="23">
        <f t="shared" si="21"/>
        <v>0.47899999999999998</v>
      </c>
      <c r="I31" s="24"/>
      <c r="J31" s="22">
        <f t="shared" si="21"/>
        <v>0.47799999999999998</v>
      </c>
      <c r="K31" s="22">
        <f t="shared" si="21"/>
        <v>0.52</v>
      </c>
      <c r="L31" s="22">
        <f t="shared" si="21"/>
        <v>0.54200000000000004</v>
      </c>
      <c r="M31" s="22">
        <f t="shared" si="21"/>
        <v>0.59299999999999997</v>
      </c>
      <c r="N31" s="22">
        <f t="shared" si="21"/>
        <v>0.60499999999999998</v>
      </c>
      <c r="O31" s="24">
        <f>1-O33</f>
        <v>0.46299999999999997</v>
      </c>
      <c r="P31" s="24"/>
      <c r="Q31" s="25">
        <f>1-Q33</f>
        <v>0.375</v>
      </c>
      <c r="R31" s="26">
        <f t="shared" ref="R31:U31" si="22">1-R33</f>
        <v>0.56000000000000005</v>
      </c>
      <c r="S31" s="26">
        <f t="shared" si="22"/>
        <v>0.61099999999999999</v>
      </c>
      <c r="T31" s="26">
        <f t="shared" si="22"/>
        <v>0.56600000000000006</v>
      </c>
      <c r="U31" s="26">
        <f t="shared" si="22"/>
        <v>0.63400000000000001</v>
      </c>
      <c r="V31" s="27">
        <f>1-V33</f>
        <v>0.45199999999999996</v>
      </c>
      <c r="W31" s="28"/>
      <c r="X31" s="22">
        <f t="shared" ref="X31:AC31" si="23">1-X33</f>
        <v>0.5</v>
      </c>
      <c r="Y31" s="22">
        <f t="shared" si="23"/>
        <v>0.52900000000000003</v>
      </c>
      <c r="Z31" s="22">
        <f t="shared" si="23"/>
        <v>0.57200000000000006</v>
      </c>
      <c r="AA31" s="22">
        <f t="shared" si="23"/>
        <v>0.64600000000000002</v>
      </c>
      <c r="AB31" s="22">
        <f t="shared" si="23"/>
        <v>0.64600000000000002</v>
      </c>
      <c r="AC31" s="24">
        <f t="shared" si="23"/>
        <v>0.44399999999999995</v>
      </c>
      <c r="AD31" s="24"/>
      <c r="AE31" s="21">
        <v>0.125</v>
      </c>
      <c r="AF31" s="22">
        <v>0.51400000000000001</v>
      </c>
      <c r="AG31" s="22">
        <v>0.56499999999999995</v>
      </c>
      <c r="AH31" s="22">
        <v>0.58899999999999997</v>
      </c>
      <c r="AI31" s="22">
        <v>0.67400000000000004</v>
      </c>
      <c r="AJ31" s="23">
        <v>0.44700000000000001</v>
      </c>
      <c r="AK31" s="24"/>
      <c r="AL31" s="22">
        <v>0.222</v>
      </c>
      <c r="AM31" s="22">
        <v>0.5</v>
      </c>
      <c r="AN31" s="22">
        <v>0.52500000000000002</v>
      </c>
      <c r="AO31" s="22">
        <v>0.60699999999999998</v>
      </c>
      <c r="AP31" s="22">
        <v>0.69899999999999995</v>
      </c>
      <c r="AQ31" s="24">
        <v>0.316</v>
      </c>
      <c r="AR31" s="24"/>
      <c r="AS31" s="21">
        <f>1-AS33</f>
        <v>0.38500000000000001</v>
      </c>
      <c r="AT31" s="22">
        <f t="shared" ref="AT31:BE31" si="24">1-AT33</f>
        <v>0.47199999999999998</v>
      </c>
      <c r="AU31" s="22">
        <f t="shared" si="24"/>
        <v>0.54299999999999993</v>
      </c>
      <c r="AV31" s="22">
        <f t="shared" si="24"/>
        <v>0.58600000000000008</v>
      </c>
      <c r="AW31" s="22">
        <f t="shared" si="24"/>
        <v>0.65799999999999992</v>
      </c>
      <c r="AX31" s="24">
        <f t="shared" si="24"/>
        <v>0.37</v>
      </c>
      <c r="AY31" s="24"/>
      <c r="AZ31" s="21">
        <f t="shared" si="24"/>
        <v>0.33299999999999996</v>
      </c>
      <c r="BA31" s="22">
        <f t="shared" si="24"/>
        <v>0.44899999999999995</v>
      </c>
      <c r="BB31" s="22">
        <f t="shared" si="24"/>
        <v>0.54699999999999993</v>
      </c>
      <c r="BC31" s="22">
        <f t="shared" si="24"/>
        <v>0.60799999999999998</v>
      </c>
      <c r="BD31" s="22">
        <f t="shared" si="24"/>
        <v>0.72299999999999998</v>
      </c>
      <c r="BE31" s="24">
        <f t="shared" si="24"/>
        <v>0.38900000000000001</v>
      </c>
      <c r="BF31" s="81"/>
      <c r="BG31" s="21"/>
      <c r="BH31" s="22"/>
      <c r="BI31" s="22"/>
      <c r="BJ31" s="22"/>
      <c r="BK31" s="22"/>
      <c r="BL31" s="23"/>
      <c r="BM31" s="81"/>
      <c r="BN31" s="22"/>
      <c r="BO31" s="22"/>
      <c r="BP31" s="22"/>
      <c r="BQ31" s="22"/>
      <c r="BR31" s="22"/>
      <c r="BS31" s="29"/>
    </row>
    <row r="32" spans="1:72" ht="15" hidden="1" customHeight="1" x14ac:dyDescent="0.3">
      <c r="A32" s="19"/>
      <c r="B32" s="41" t="s">
        <v>12</v>
      </c>
      <c r="C32" s="21">
        <v>0</v>
      </c>
      <c r="D32" s="22">
        <v>0</v>
      </c>
      <c r="E32" s="22">
        <v>1.2E-2</v>
      </c>
      <c r="F32" s="22">
        <v>7.0000000000000001E-3</v>
      </c>
      <c r="G32" s="22">
        <v>1.0999999999999999E-2</v>
      </c>
      <c r="H32" s="23">
        <v>0</v>
      </c>
      <c r="I32" s="24"/>
      <c r="J32" s="22">
        <v>0</v>
      </c>
      <c r="K32" s="22">
        <v>0</v>
      </c>
      <c r="L32" s="22">
        <v>7.0000000000000001E-3</v>
      </c>
      <c r="M32" s="22">
        <v>7.0000000000000001E-3</v>
      </c>
      <c r="N32" s="22">
        <v>1.6E-2</v>
      </c>
      <c r="O32" s="24">
        <v>0</v>
      </c>
      <c r="P32" s="24"/>
      <c r="Q32" s="25">
        <v>0</v>
      </c>
      <c r="R32" s="26">
        <v>7.0000000000000001E-3</v>
      </c>
      <c r="S32" s="26">
        <v>5.0000000000000001E-3</v>
      </c>
      <c r="T32" s="26">
        <v>3.0000000000000001E-3</v>
      </c>
      <c r="U32" s="26">
        <v>1.9E-2</v>
      </c>
      <c r="V32" s="27">
        <v>0.01</v>
      </c>
      <c r="W32" s="28"/>
      <c r="X32" s="22">
        <v>0</v>
      </c>
      <c r="Y32" s="22">
        <v>0</v>
      </c>
      <c r="Z32" s="22">
        <v>5.0000000000000001E-3</v>
      </c>
      <c r="AA32" s="22">
        <v>1.6E-2</v>
      </c>
      <c r="AB32" s="22">
        <v>1.7999999999999999E-2</v>
      </c>
      <c r="AC32" s="24">
        <v>0</v>
      </c>
      <c r="AD32" s="24"/>
      <c r="AE32" s="21"/>
      <c r="AF32" s="22"/>
      <c r="AG32" s="22"/>
      <c r="AH32" s="22"/>
      <c r="AI32" s="22"/>
      <c r="AJ32" s="23"/>
      <c r="AK32" s="24"/>
      <c r="AL32" s="22"/>
      <c r="AM32" s="22"/>
      <c r="AN32" s="22"/>
      <c r="AO32" s="22"/>
      <c r="AP32" s="22"/>
      <c r="AQ32" s="24"/>
      <c r="AR32" s="24"/>
      <c r="AS32" s="21">
        <v>7.6999999999999999E-2</v>
      </c>
      <c r="AT32" s="22">
        <v>0</v>
      </c>
      <c r="AU32" s="22">
        <v>2E-3</v>
      </c>
      <c r="AV32" s="22">
        <v>4.0000000000000001E-3</v>
      </c>
      <c r="AW32" s="22">
        <v>1.4E-2</v>
      </c>
      <c r="AX32" s="24">
        <v>0</v>
      </c>
      <c r="AY32" s="24"/>
      <c r="AZ32" s="21">
        <v>0</v>
      </c>
      <c r="BA32" s="22">
        <v>0</v>
      </c>
      <c r="BB32" s="22">
        <v>6.0000000000000001E-3</v>
      </c>
      <c r="BC32" s="22">
        <v>7.0000000000000001E-3</v>
      </c>
      <c r="BD32" s="22">
        <v>1.4999999999999999E-2</v>
      </c>
      <c r="BE32" s="24">
        <v>0</v>
      </c>
      <c r="BF32" s="81"/>
      <c r="BG32" s="21"/>
      <c r="BH32" s="22"/>
      <c r="BI32" s="22"/>
      <c r="BJ32" s="22"/>
      <c r="BK32" s="22"/>
      <c r="BL32" s="23"/>
      <c r="BM32" s="81"/>
      <c r="BN32" s="22"/>
      <c r="BO32" s="22"/>
      <c r="BP32" s="22"/>
      <c r="BQ32" s="22"/>
      <c r="BR32" s="22"/>
      <c r="BS32" s="29"/>
    </row>
    <row r="33" spans="1:72" ht="15" hidden="1" customHeight="1" x14ac:dyDescent="0.3">
      <c r="A33" s="19"/>
      <c r="B33" s="41" t="s">
        <v>9</v>
      </c>
      <c r="C33" s="21">
        <v>0.625</v>
      </c>
      <c r="D33" s="22">
        <v>0.47499999999999998</v>
      </c>
      <c r="E33" s="22">
        <v>0.41499999999999998</v>
      </c>
      <c r="F33" s="22">
        <v>0.38200000000000001</v>
      </c>
      <c r="G33" s="22">
        <v>0.40799999999999997</v>
      </c>
      <c r="H33" s="23">
        <v>0.52100000000000002</v>
      </c>
      <c r="I33" s="24"/>
      <c r="J33" s="22">
        <v>0.52200000000000002</v>
      </c>
      <c r="K33" s="22">
        <v>0.48</v>
      </c>
      <c r="L33" s="22">
        <v>0.45800000000000002</v>
      </c>
      <c r="M33" s="22">
        <v>0.40699999999999997</v>
      </c>
      <c r="N33" s="22">
        <v>0.39500000000000002</v>
      </c>
      <c r="O33" s="24">
        <v>0.53700000000000003</v>
      </c>
      <c r="P33" s="24"/>
      <c r="Q33" s="25">
        <v>0.625</v>
      </c>
      <c r="R33" s="26">
        <v>0.44</v>
      </c>
      <c r="S33" s="26">
        <v>0.38900000000000001</v>
      </c>
      <c r="T33" s="26">
        <v>0.434</v>
      </c>
      <c r="U33" s="26">
        <v>0.36599999999999999</v>
      </c>
      <c r="V33" s="27">
        <v>0.54800000000000004</v>
      </c>
      <c r="W33" s="28"/>
      <c r="X33" s="22">
        <v>0.5</v>
      </c>
      <c r="Y33" s="22">
        <v>0.47099999999999997</v>
      </c>
      <c r="Z33" s="22">
        <v>0.42799999999999999</v>
      </c>
      <c r="AA33" s="22">
        <v>0.35399999999999998</v>
      </c>
      <c r="AB33" s="22">
        <v>0.35399999999999998</v>
      </c>
      <c r="AC33" s="24">
        <v>0.55600000000000005</v>
      </c>
      <c r="AD33" s="24"/>
      <c r="AE33" s="21"/>
      <c r="AF33" s="22"/>
      <c r="AG33" s="22"/>
      <c r="AH33" s="22"/>
      <c r="AI33" s="22"/>
      <c r="AJ33" s="23"/>
      <c r="AK33" s="24"/>
      <c r="AL33" s="22"/>
      <c r="AM33" s="22"/>
      <c r="AN33" s="22"/>
      <c r="AO33" s="22"/>
      <c r="AP33" s="22"/>
      <c r="AQ33" s="24"/>
      <c r="AR33" s="24"/>
      <c r="AS33" s="21">
        <v>0.61499999999999999</v>
      </c>
      <c r="AT33" s="22">
        <v>0.52800000000000002</v>
      </c>
      <c r="AU33" s="22">
        <v>0.45700000000000002</v>
      </c>
      <c r="AV33" s="22">
        <v>0.41399999999999998</v>
      </c>
      <c r="AW33" s="22">
        <v>0.34200000000000003</v>
      </c>
      <c r="AX33" s="24">
        <v>0.63</v>
      </c>
      <c r="AY33" s="24"/>
      <c r="AZ33" s="21">
        <v>0.66700000000000004</v>
      </c>
      <c r="BA33" s="22">
        <v>0.55100000000000005</v>
      </c>
      <c r="BB33" s="22">
        <v>0.45300000000000001</v>
      </c>
      <c r="BC33" s="22">
        <v>0.39200000000000002</v>
      </c>
      <c r="BD33" s="22">
        <v>0.27700000000000002</v>
      </c>
      <c r="BE33" s="24">
        <v>0.61099999999999999</v>
      </c>
      <c r="BF33" s="81"/>
      <c r="BG33" s="21"/>
      <c r="BH33" s="22"/>
      <c r="BI33" s="22"/>
      <c r="BJ33" s="22"/>
      <c r="BK33" s="22"/>
      <c r="BL33" s="23"/>
      <c r="BM33" s="81"/>
      <c r="BN33" s="22"/>
      <c r="BO33" s="22"/>
      <c r="BP33" s="22"/>
      <c r="BQ33" s="22"/>
      <c r="BR33" s="22"/>
      <c r="BS33" s="29"/>
    </row>
    <row r="34" spans="1:72" x14ac:dyDescent="0.3">
      <c r="A34" s="42" t="s">
        <v>13</v>
      </c>
      <c r="B34" s="43" t="s">
        <v>8</v>
      </c>
      <c r="C34" s="44">
        <f>1-C36</f>
        <v>0.33299999999999996</v>
      </c>
      <c r="D34" s="45">
        <f t="shared" ref="D34:AJ34" si="25">1-D36</f>
        <v>0.50600000000000001</v>
      </c>
      <c r="E34" s="45">
        <f t="shared" si="25"/>
        <v>0.54</v>
      </c>
      <c r="F34" s="45">
        <f t="shared" si="25"/>
        <v>0.58200000000000007</v>
      </c>
      <c r="G34" s="45">
        <f t="shared" si="25"/>
        <v>0.55899999999999994</v>
      </c>
      <c r="H34" s="46">
        <f t="shared" si="25"/>
        <v>0.45299999999999996</v>
      </c>
      <c r="I34" s="47"/>
      <c r="J34" s="45">
        <f t="shared" si="25"/>
        <v>0.47799999999999998</v>
      </c>
      <c r="K34" s="45">
        <f t="shared" si="25"/>
        <v>0.51300000000000001</v>
      </c>
      <c r="L34" s="45">
        <f t="shared" si="25"/>
        <v>0.51700000000000002</v>
      </c>
      <c r="M34" s="45">
        <f t="shared" si="25"/>
        <v>0.57299999999999995</v>
      </c>
      <c r="N34" s="45">
        <f t="shared" si="25"/>
        <v>0.57499999999999996</v>
      </c>
      <c r="O34" s="47">
        <f t="shared" si="25"/>
        <v>0.41500000000000004</v>
      </c>
      <c r="P34" s="47"/>
      <c r="Q34" s="48">
        <f t="shared" si="25"/>
        <v>0.25</v>
      </c>
      <c r="R34" s="49">
        <f t="shared" si="25"/>
        <v>0.49299999999999999</v>
      </c>
      <c r="S34" s="49">
        <f t="shared" si="25"/>
        <v>0.59399999999999997</v>
      </c>
      <c r="T34" s="49">
        <f t="shared" si="25"/>
        <v>0.54699999999999993</v>
      </c>
      <c r="U34" s="49">
        <f t="shared" si="25"/>
        <v>0.61499999999999999</v>
      </c>
      <c r="V34" s="50">
        <f t="shared" si="25"/>
        <v>0.39400000000000002</v>
      </c>
      <c r="W34" s="51"/>
      <c r="X34" s="45">
        <f t="shared" si="25"/>
        <v>0.5</v>
      </c>
      <c r="Y34" s="45">
        <f t="shared" si="25"/>
        <v>0.47699999999999998</v>
      </c>
      <c r="Z34" s="45">
        <f t="shared" si="25"/>
        <v>0.55099999999999993</v>
      </c>
      <c r="AA34" s="45">
        <f t="shared" si="25"/>
        <v>0.623</v>
      </c>
      <c r="AB34" s="45">
        <f t="shared" si="25"/>
        <v>0.626</v>
      </c>
      <c r="AC34" s="47">
        <f t="shared" si="25"/>
        <v>0.38100000000000001</v>
      </c>
      <c r="AD34" s="47"/>
      <c r="AE34" s="44">
        <f t="shared" si="25"/>
        <v>0.125</v>
      </c>
      <c r="AF34" s="45">
        <f t="shared" si="25"/>
        <v>0.47799999999999998</v>
      </c>
      <c r="AG34" s="45">
        <f t="shared" si="25"/>
        <v>0.53499999999999992</v>
      </c>
      <c r="AH34" s="45">
        <f t="shared" si="25"/>
        <v>0.56000000000000005</v>
      </c>
      <c r="AI34" s="45">
        <f t="shared" si="25"/>
        <v>0.65600000000000003</v>
      </c>
      <c r="AJ34" s="46">
        <f t="shared" si="25"/>
        <v>0.42600000000000005</v>
      </c>
      <c r="AK34" s="47"/>
      <c r="AL34" s="45">
        <f t="shared" ref="AL34:AX34" si="26">1-AL36</f>
        <v>0.33299999999999996</v>
      </c>
      <c r="AM34" s="45">
        <f t="shared" si="26"/>
        <v>0.5</v>
      </c>
      <c r="AN34" s="45">
        <f t="shared" si="26"/>
        <v>0.52100000000000002</v>
      </c>
      <c r="AO34" s="45">
        <f t="shared" si="26"/>
        <v>0.59299999999999997</v>
      </c>
      <c r="AP34" s="45">
        <f t="shared" si="26"/>
        <v>0.69199999999999995</v>
      </c>
      <c r="AQ34" s="47">
        <f t="shared" si="26"/>
        <v>0.26300000000000001</v>
      </c>
      <c r="AR34" s="47"/>
      <c r="AS34" s="44">
        <f t="shared" si="26"/>
        <v>0.38500000000000001</v>
      </c>
      <c r="AT34" s="45">
        <f t="shared" si="26"/>
        <v>0.41600000000000004</v>
      </c>
      <c r="AU34" s="45">
        <f t="shared" si="26"/>
        <v>0.52700000000000002</v>
      </c>
      <c r="AV34" s="45">
        <f t="shared" si="26"/>
        <v>0.56200000000000006</v>
      </c>
      <c r="AW34" s="45">
        <f t="shared" si="26"/>
        <v>0.623</v>
      </c>
      <c r="AX34" s="47">
        <f t="shared" si="26"/>
        <v>0.25900000000000001</v>
      </c>
      <c r="AY34" s="47"/>
      <c r="AZ34" s="44"/>
      <c r="BA34" s="45"/>
      <c r="BB34" s="45"/>
      <c r="BC34" s="45"/>
      <c r="BD34" s="45"/>
      <c r="BE34" s="47"/>
      <c r="BF34" s="81"/>
      <c r="BG34" s="44"/>
      <c r="BH34" s="45"/>
      <c r="BI34" s="45"/>
      <c r="BJ34" s="45"/>
      <c r="BK34" s="45"/>
      <c r="BL34" s="46"/>
      <c r="BM34" s="81"/>
      <c r="BN34" s="45"/>
      <c r="BO34" s="45"/>
      <c r="BP34" s="45"/>
      <c r="BQ34" s="45"/>
      <c r="BR34" s="45"/>
      <c r="BS34" s="52"/>
    </row>
    <row r="35" spans="1:72" x14ac:dyDescent="0.3">
      <c r="A35" s="53"/>
      <c r="B35" s="54" t="s">
        <v>12</v>
      </c>
      <c r="C35" s="55">
        <v>4.2000000000000003E-2</v>
      </c>
      <c r="D35" s="56">
        <v>0.10100000000000001</v>
      </c>
      <c r="E35" s="56">
        <v>9.7000000000000003E-2</v>
      </c>
      <c r="F35" s="56">
        <v>0.16500000000000001</v>
      </c>
      <c r="G35" s="56">
        <v>0.157</v>
      </c>
      <c r="H35" s="57">
        <v>0.128</v>
      </c>
      <c r="I35" s="58"/>
      <c r="J35" s="56">
        <v>0</v>
      </c>
      <c r="K35" s="56">
        <v>7.1999999999999995E-2</v>
      </c>
      <c r="L35" s="56">
        <v>0.112</v>
      </c>
      <c r="M35" s="56">
        <v>0.18</v>
      </c>
      <c r="N35" s="56">
        <v>0.191</v>
      </c>
      <c r="O35" s="58">
        <v>7.2999999999999995E-2</v>
      </c>
      <c r="P35" s="58"/>
      <c r="Q35" s="55">
        <v>6.3E-2</v>
      </c>
      <c r="R35" s="56">
        <v>0.11899999999999999</v>
      </c>
      <c r="S35" s="56">
        <v>0.11</v>
      </c>
      <c r="T35" s="56">
        <v>0.13700000000000001</v>
      </c>
      <c r="U35" s="56">
        <v>0.22</v>
      </c>
      <c r="V35" s="57">
        <v>7.6999999999999999E-2</v>
      </c>
      <c r="W35" s="58"/>
      <c r="X35" s="56">
        <v>0.16700000000000001</v>
      </c>
      <c r="Y35" s="56">
        <v>5.8999999999999997E-2</v>
      </c>
      <c r="Z35" s="56">
        <v>9.8000000000000004E-2</v>
      </c>
      <c r="AA35" s="56">
        <v>0.191</v>
      </c>
      <c r="AB35" s="56">
        <v>0.25</v>
      </c>
      <c r="AC35" s="58">
        <v>9.5000000000000001E-2</v>
      </c>
      <c r="AD35" s="58"/>
      <c r="AE35" s="55">
        <v>0</v>
      </c>
      <c r="AF35" s="56">
        <v>7.1999999999999995E-2</v>
      </c>
      <c r="AG35" s="56">
        <v>0.111</v>
      </c>
      <c r="AH35" s="56">
        <v>0.156</v>
      </c>
      <c r="AI35" s="56">
        <v>0.24099999999999999</v>
      </c>
      <c r="AJ35" s="57">
        <v>0.106</v>
      </c>
      <c r="AK35" s="58"/>
      <c r="AL35" s="55">
        <v>0</v>
      </c>
      <c r="AM35" s="56">
        <v>5.8999999999999997E-2</v>
      </c>
      <c r="AN35" s="56">
        <v>0.108</v>
      </c>
      <c r="AO35" s="56">
        <v>0.154</v>
      </c>
      <c r="AP35" s="56">
        <v>0.29299999999999998</v>
      </c>
      <c r="AQ35" s="57">
        <v>0.105</v>
      </c>
      <c r="AR35" s="55"/>
      <c r="AS35" s="56">
        <v>7.6999999999999999E-2</v>
      </c>
      <c r="AT35" s="56">
        <v>3.2000000000000001E-2</v>
      </c>
      <c r="AU35" s="56">
        <v>8.2000000000000003E-2</v>
      </c>
      <c r="AV35" s="56">
        <v>0.153</v>
      </c>
      <c r="AW35" s="57">
        <v>0.28899999999999998</v>
      </c>
      <c r="AX35" s="55">
        <v>0.14799999999999999</v>
      </c>
      <c r="AY35" s="60"/>
      <c r="AZ35" s="61"/>
      <c r="BA35" s="59"/>
      <c r="BB35" s="59"/>
      <c r="BC35" s="59"/>
      <c r="BD35" s="59"/>
      <c r="BE35" s="60"/>
      <c r="BF35" s="81"/>
      <c r="BG35" s="61"/>
      <c r="BH35" s="59"/>
      <c r="BI35" s="59"/>
      <c r="BJ35" s="59"/>
      <c r="BK35" s="59"/>
      <c r="BL35" s="62"/>
      <c r="BM35" s="81"/>
      <c r="BN35" s="59"/>
      <c r="BO35" s="59"/>
      <c r="BP35" s="59"/>
      <c r="BQ35" s="59"/>
      <c r="BR35" s="59"/>
      <c r="BS35" s="63"/>
    </row>
    <row r="36" spans="1:72" ht="14.4" hidden="1" customHeight="1" x14ac:dyDescent="0.3">
      <c r="A36" s="19"/>
      <c r="B36" s="41" t="s">
        <v>9</v>
      </c>
      <c r="C36" s="21">
        <v>0.66700000000000004</v>
      </c>
      <c r="D36" s="22">
        <v>0.49399999999999999</v>
      </c>
      <c r="E36" s="22">
        <v>0.46</v>
      </c>
      <c r="F36" s="22">
        <v>0.41799999999999998</v>
      </c>
      <c r="G36" s="22">
        <v>0.441</v>
      </c>
      <c r="H36" s="23">
        <v>0.54700000000000004</v>
      </c>
      <c r="I36" s="24"/>
      <c r="J36" s="22">
        <v>0.52200000000000002</v>
      </c>
      <c r="K36" s="22">
        <v>0.48699999999999999</v>
      </c>
      <c r="L36" s="22">
        <v>0.48299999999999998</v>
      </c>
      <c r="M36" s="22">
        <v>0.42699999999999999</v>
      </c>
      <c r="N36" s="22">
        <v>0.42499999999999999</v>
      </c>
      <c r="O36" s="24">
        <v>0.58499999999999996</v>
      </c>
      <c r="P36" s="24"/>
      <c r="Q36" s="25">
        <v>0.75</v>
      </c>
      <c r="R36" s="26">
        <v>0.50700000000000001</v>
      </c>
      <c r="S36" s="26">
        <v>0.40600000000000003</v>
      </c>
      <c r="T36" s="26">
        <v>0.45300000000000001</v>
      </c>
      <c r="U36" s="26">
        <v>0.38500000000000001</v>
      </c>
      <c r="V36" s="27">
        <v>0.60599999999999998</v>
      </c>
      <c r="W36" s="28"/>
      <c r="X36" s="22">
        <v>0.5</v>
      </c>
      <c r="Y36" s="22">
        <v>0.52300000000000002</v>
      </c>
      <c r="Z36" s="22">
        <v>0.44900000000000001</v>
      </c>
      <c r="AA36" s="22">
        <v>0.377</v>
      </c>
      <c r="AB36" s="22">
        <v>0.374</v>
      </c>
      <c r="AC36" s="24">
        <v>0.61899999999999999</v>
      </c>
      <c r="AD36" s="24"/>
      <c r="AE36" s="21">
        <v>0.875</v>
      </c>
      <c r="AF36" s="22">
        <v>0.52200000000000002</v>
      </c>
      <c r="AG36" s="22">
        <v>0.46500000000000002</v>
      </c>
      <c r="AH36" s="22">
        <v>0.44</v>
      </c>
      <c r="AI36" s="22">
        <v>0.34399999999999997</v>
      </c>
      <c r="AJ36" s="23">
        <v>0.57399999999999995</v>
      </c>
      <c r="AK36" s="24"/>
      <c r="AL36" s="22">
        <v>0.66700000000000004</v>
      </c>
      <c r="AM36" s="22">
        <v>0.5</v>
      </c>
      <c r="AN36" s="22">
        <v>0.47899999999999998</v>
      </c>
      <c r="AO36" s="22">
        <v>0.40699999999999997</v>
      </c>
      <c r="AP36" s="22">
        <v>0.308</v>
      </c>
      <c r="AQ36" s="24">
        <v>0.73699999999999999</v>
      </c>
      <c r="AR36" s="24"/>
      <c r="AS36" s="21">
        <v>0.61499999999999999</v>
      </c>
      <c r="AT36" s="22">
        <v>0.58399999999999996</v>
      </c>
      <c r="AU36" s="22">
        <v>0.47299999999999998</v>
      </c>
      <c r="AV36" s="22">
        <v>0.438</v>
      </c>
      <c r="AW36" s="22">
        <v>0.377</v>
      </c>
      <c r="AX36" s="24">
        <v>0.74099999999999999</v>
      </c>
      <c r="AY36" s="24"/>
      <c r="AZ36" s="21"/>
      <c r="BA36" s="22"/>
      <c r="BB36" s="22"/>
      <c r="BC36" s="22"/>
      <c r="BD36" s="22"/>
      <c r="BE36" s="24"/>
      <c r="BF36" s="81"/>
      <c r="BG36" s="21"/>
      <c r="BH36" s="22"/>
      <c r="BI36" s="22"/>
      <c r="BJ36" s="22"/>
      <c r="BK36" s="22"/>
      <c r="BL36" s="23"/>
      <c r="BM36" s="81"/>
      <c r="BN36" s="22"/>
      <c r="BO36" s="22"/>
      <c r="BP36" s="22"/>
      <c r="BQ36" s="22"/>
      <c r="BR36" s="22"/>
      <c r="BS36" s="29"/>
    </row>
    <row r="37" spans="1:72" x14ac:dyDescent="0.3">
      <c r="A37" s="42" t="s">
        <v>14</v>
      </c>
      <c r="B37" s="41" t="s">
        <v>8</v>
      </c>
      <c r="C37" s="44">
        <f>1-C39</f>
        <v>0.20799999999999996</v>
      </c>
      <c r="D37" s="45">
        <f t="shared" ref="D37:AC37" si="27">1-D39</f>
        <v>0.5</v>
      </c>
      <c r="E37" s="45">
        <f t="shared" si="27"/>
        <v>0.53499999999999992</v>
      </c>
      <c r="F37" s="45">
        <f t="shared" si="27"/>
        <v>0.57000000000000006</v>
      </c>
      <c r="G37" s="45">
        <f t="shared" si="27"/>
        <v>0.55099999999999993</v>
      </c>
      <c r="H37" s="46">
        <f t="shared" si="27"/>
        <v>0.46199999999999997</v>
      </c>
      <c r="I37" s="47"/>
      <c r="J37" s="45">
        <f t="shared" si="27"/>
        <v>0.43500000000000005</v>
      </c>
      <c r="K37" s="45">
        <f t="shared" si="27"/>
        <v>0.48699999999999999</v>
      </c>
      <c r="L37" s="45">
        <f t="shared" si="27"/>
        <v>0.52400000000000002</v>
      </c>
      <c r="M37" s="45">
        <f t="shared" si="27"/>
        <v>0.55499999999999994</v>
      </c>
      <c r="N37" s="45">
        <f t="shared" si="27"/>
        <v>0.57499999999999996</v>
      </c>
      <c r="O37" s="47">
        <f t="shared" si="27"/>
        <v>0.40200000000000002</v>
      </c>
      <c r="P37" s="47"/>
      <c r="Q37" s="44">
        <f t="shared" si="27"/>
        <v>0.25</v>
      </c>
      <c r="R37" s="45">
        <f t="shared" si="27"/>
        <v>0.51500000000000001</v>
      </c>
      <c r="S37" s="45">
        <f t="shared" si="27"/>
        <v>0.55499999999999994</v>
      </c>
      <c r="T37" s="45">
        <f t="shared" si="27"/>
        <v>0.51600000000000001</v>
      </c>
      <c r="U37" s="45">
        <f t="shared" si="27"/>
        <v>0.57099999999999995</v>
      </c>
      <c r="V37" s="46">
        <f t="shared" si="27"/>
        <v>0.39400000000000002</v>
      </c>
      <c r="W37" s="47"/>
      <c r="X37" s="45">
        <f t="shared" si="27"/>
        <v>0.5</v>
      </c>
      <c r="Y37" s="45">
        <f t="shared" si="27"/>
        <v>0.497</v>
      </c>
      <c r="Z37" s="45">
        <f t="shared" si="27"/>
        <v>0.52900000000000003</v>
      </c>
      <c r="AA37" s="45">
        <f t="shared" si="27"/>
        <v>0.61599999999999999</v>
      </c>
      <c r="AB37" s="45">
        <f t="shared" si="27"/>
        <v>0.61699999999999999</v>
      </c>
      <c r="AC37" s="47">
        <f t="shared" si="27"/>
        <v>0.38100000000000001</v>
      </c>
      <c r="AD37" s="47"/>
      <c r="AE37" s="44">
        <f t="shared" ref="AE37:AQ37" si="28">1-AE39</f>
        <v>0.125</v>
      </c>
      <c r="AF37" s="45">
        <f t="shared" si="28"/>
        <v>0.48599999999999999</v>
      </c>
      <c r="AG37" s="45">
        <f t="shared" si="28"/>
        <v>0.51800000000000002</v>
      </c>
      <c r="AH37" s="45">
        <f t="shared" si="28"/>
        <v>0.55299999999999994</v>
      </c>
      <c r="AI37" s="45">
        <f t="shared" si="28"/>
        <v>0.65</v>
      </c>
      <c r="AJ37" s="46">
        <f t="shared" si="28"/>
        <v>0.42600000000000005</v>
      </c>
      <c r="AK37" s="47"/>
      <c r="AL37" s="45">
        <f t="shared" si="28"/>
        <v>0.11099999999999999</v>
      </c>
      <c r="AM37" s="45">
        <f t="shared" si="28"/>
        <v>0.48299999999999998</v>
      </c>
      <c r="AN37" s="45">
        <f t="shared" si="28"/>
        <v>0.50900000000000001</v>
      </c>
      <c r="AO37" s="45">
        <f t="shared" si="28"/>
        <v>0.56000000000000005</v>
      </c>
      <c r="AP37" s="45">
        <f t="shared" si="28"/>
        <v>0.67700000000000005</v>
      </c>
      <c r="AQ37" s="47">
        <f t="shared" si="28"/>
        <v>0.26300000000000001</v>
      </c>
      <c r="AR37" s="47"/>
      <c r="AS37" s="44"/>
      <c r="AT37" s="45"/>
      <c r="AU37" s="45"/>
      <c r="AV37" s="45"/>
      <c r="AW37" s="45"/>
      <c r="AX37" s="47"/>
      <c r="AY37" s="47"/>
      <c r="AZ37" s="44"/>
      <c r="BA37" s="45"/>
      <c r="BB37" s="45"/>
      <c r="BC37" s="45"/>
      <c r="BD37" s="45"/>
      <c r="BE37" s="47"/>
      <c r="BF37" s="81"/>
      <c r="BG37" s="44"/>
      <c r="BH37" s="45"/>
      <c r="BI37" s="45"/>
      <c r="BJ37" s="45"/>
      <c r="BK37" s="45"/>
      <c r="BL37" s="46"/>
      <c r="BM37" s="81"/>
      <c r="BN37" s="45"/>
      <c r="BO37" s="45"/>
      <c r="BP37" s="45"/>
      <c r="BQ37" s="45"/>
      <c r="BR37" s="45"/>
      <c r="BS37" s="52"/>
    </row>
    <row r="38" spans="1:72" x14ac:dyDescent="0.3">
      <c r="A38" s="53"/>
      <c r="B38" s="54" t="s">
        <v>12</v>
      </c>
      <c r="C38" s="55">
        <v>0.125</v>
      </c>
      <c r="D38" s="56">
        <v>0.27800000000000002</v>
      </c>
      <c r="E38" s="56">
        <v>0.311</v>
      </c>
      <c r="F38" s="56">
        <v>0.41299999999999998</v>
      </c>
      <c r="G38" s="56">
        <v>0.38900000000000001</v>
      </c>
      <c r="H38" s="57">
        <v>0.29099999999999998</v>
      </c>
      <c r="I38" s="58"/>
      <c r="J38" s="56">
        <v>0.13</v>
      </c>
      <c r="K38" s="56">
        <v>0.224</v>
      </c>
      <c r="L38" s="56">
        <v>0.33200000000000002</v>
      </c>
      <c r="M38" s="56">
        <v>0.38600000000000001</v>
      </c>
      <c r="N38" s="56">
        <v>0.436</v>
      </c>
      <c r="O38" s="58">
        <v>0.23200000000000001</v>
      </c>
      <c r="P38" s="58"/>
      <c r="Q38" s="55">
        <v>0.188</v>
      </c>
      <c r="R38" s="56">
        <v>0.26900000000000002</v>
      </c>
      <c r="S38" s="56">
        <v>0.30099999999999999</v>
      </c>
      <c r="T38" s="56">
        <v>0.34</v>
      </c>
      <c r="U38" s="56">
        <v>0.443</v>
      </c>
      <c r="V38" s="57">
        <v>0.221</v>
      </c>
      <c r="W38" s="58"/>
      <c r="X38" s="56">
        <v>0.33300000000000002</v>
      </c>
      <c r="Y38" s="56">
        <v>0.22900000000000001</v>
      </c>
      <c r="Z38" s="56">
        <v>0.29299999999999998</v>
      </c>
      <c r="AA38" s="56">
        <v>0.40699999999999997</v>
      </c>
      <c r="AB38" s="56">
        <v>0.46899999999999997</v>
      </c>
      <c r="AC38" s="58">
        <v>0.254</v>
      </c>
      <c r="AD38" s="58"/>
      <c r="AE38" s="55">
        <v>6.2E-2</v>
      </c>
      <c r="AF38" s="56">
        <v>0.18099999999999999</v>
      </c>
      <c r="AG38" s="56">
        <v>0.29399999999999998</v>
      </c>
      <c r="AH38" s="56">
        <v>0.372</v>
      </c>
      <c r="AI38" s="56">
        <v>0.47199999999999998</v>
      </c>
      <c r="AJ38" s="58">
        <v>0.21299999999999999</v>
      </c>
      <c r="AK38" s="56"/>
      <c r="AL38" s="55">
        <v>0</v>
      </c>
      <c r="AM38" s="56">
        <v>0.22</v>
      </c>
      <c r="AN38" s="56">
        <v>0.27300000000000002</v>
      </c>
      <c r="AO38" s="56">
        <v>0.36899999999999999</v>
      </c>
      <c r="AP38" s="58">
        <v>0.52900000000000003</v>
      </c>
      <c r="AQ38" s="56">
        <v>0.184</v>
      </c>
      <c r="AR38" s="60"/>
      <c r="AS38" s="61"/>
      <c r="AT38" s="59"/>
      <c r="AU38" s="59"/>
      <c r="AV38" s="59"/>
      <c r="AW38" s="59"/>
      <c r="AX38" s="60"/>
      <c r="AY38" s="60"/>
      <c r="AZ38" s="61"/>
      <c r="BA38" s="59"/>
      <c r="BB38" s="59"/>
      <c r="BC38" s="59"/>
      <c r="BD38" s="59"/>
      <c r="BE38" s="60"/>
      <c r="BF38" s="81"/>
      <c r="BG38" s="61"/>
      <c r="BH38" s="59"/>
      <c r="BI38" s="59"/>
      <c r="BJ38" s="59"/>
      <c r="BK38" s="59"/>
      <c r="BL38" s="62"/>
      <c r="BM38" s="81"/>
      <c r="BN38" s="59"/>
      <c r="BO38" s="59"/>
      <c r="BP38" s="59"/>
      <c r="BQ38" s="59"/>
      <c r="BR38" s="59"/>
      <c r="BS38" s="63"/>
    </row>
    <row r="39" spans="1:72" ht="14.4" hidden="1" customHeight="1" x14ac:dyDescent="0.3">
      <c r="A39" s="19"/>
      <c r="B39" s="41" t="s">
        <v>9</v>
      </c>
      <c r="C39" s="21">
        <v>0.79200000000000004</v>
      </c>
      <c r="D39" s="22">
        <v>0.5</v>
      </c>
      <c r="E39" s="22">
        <v>0.46500000000000002</v>
      </c>
      <c r="F39" s="22">
        <v>0.43</v>
      </c>
      <c r="G39" s="22">
        <v>0.44900000000000001</v>
      </c>
      <c r="H39" s="23">
        <v>0.53800000000000003</v>
      </c>
      <c r="I39" s="24"/>
      <c r="J39" s="22">
        <v>0.56499999999999995</v>
      </c>
      <c r="K39" s="22">
        <v>0.51300000000000001</v>
      </c>
      <c r="L39" s="22">
        <v>0.47599999999999998</v>
      </c>
      <c r="M39" s="22">
        <v>0.44500000000000001</v>
      </c>
      <c r="N39" s="22">
        <v>0.42499999999999999</v>
      </c>
      <c r="O39" s="24">
        <v>0.59799999999999998</v>
      </c>
      <c r="P39" s="24"/>
      <c r="Q39" s="21">
        <v>0.75</v>
      </c>
      <c r="R39" s="22">
        <v>0.48499999999999999</v>
      </c>
      <c r="S39" s="22">
        <v>0.44500000000000001</v>
      </c>
      <c r="T39" s="22">
        <v>0.48399999999999999</v>
      </c>
      <c r="U39" s="22">
        <v>0.42899999999999999</v>
      </c>
      <c r="V39" s="23">
        <v>0.60599999999999998</v>
      </c>
      <c r="W39" s="24"/>
      <c r="X39" s="22">
        <v>0.5</v>
      </c>
      <c r="Y39" s="22">
        <v>0.503</v>
      </c>
      <c r="Z39" s="22">
        <v>0.47099999999999997</v>
      </c>
      <c r="AA39" s="22">
        <v>0.38400000000000001</v>
      </c>
      <c r="AB39" s="22">
        <v>0.38300000000000001</v>
      </c>
      <c r="AC39" s="24">
        <v>0.61899999999999999</v>
      </c>
      <c r="AD39" s="24"/>
      <c r="AE39" s="21">
        <v>0.875</v>
      </c>
      <c r="AF39" s="22">
        <v>0.51400000000000001</v>
      </c>
      <c r="AG39" s="22">
        <v>0.48199999999999998</v>
      </c>
      <c r="AH39" s="22">
        <v>0.44700000000000001</v>
      </c>
      <c r="AI39" s="22">
        <v>0.35</v>
      </c>
      <c r="AJ39" s="23">
        <v>0.57399999999999995</v>
      </c>
      <c r="AK39" s="24"/>
      <c r="AL39" s="22">
        <v>0.88900000000000001</v>
      </c>
      <c r="AM39" s="22">
        <v>0.51700000000000002</v>
      </c>
      <c r="AN39" s="22">
        <v>0.49099999999999999</v>
      </c>
      <c r="AO39" s="22">
        <v>0.44</v>
      </c>
      <c r="AP39" s="22">
        <v>0.32300000000000001</v>
      </c>
      <c r="AQ39" s="24">
        <v>0.73699999999999999</v>
      </c>
      <c r="AR39" s="24"/>
      <c r="AS39" s="21"/>
      <c r="AT39" s="22"/>
      <c r="AU39" s="22"/>
      <c r="AV39" s="22"/>
      <c r="AW39" s="22"/>
      <c r="AX39" s="24"/>
      <c r="AY39" s="24"/>
      <c r="AZ39" s="21"/>
      <c r="BA39" s="22"/>
      <c r="BB39" s="22"/>
      <c r="BC39" s="22"/>
      <c r="BD39" s="22"/>
      <c r="BE39" s="24"/>
      <c r="BF39" s="81"/>
      <c r="BG39" s="21"/>
      <c r="BH39" s="22"/>
      <c r="BI39" s="22"/>
      <c r="BJ39" s="22"/>
      <c r="BK39" s="22"/>
      <c r="BL39" s="23"/>
      <c r="BM39" s="81"/>
      <c r="BN39" s="22"/>
      <c r="BO39" s="22"/>
      <c r="BP39" s="22"/>
      <c r="BQ39" s="22"/>
      <c r="BR39" s="22"/>
      <c r="BS39" s="29"/>
    </row>
    <row r="40" spans="1:72" x14ac:dyDescent="0.3">
      <c r="A40" s="19" t="s">
        <v>15</v>
      </c>
      <c r="B40" s="41" t="s">
        <v>8</v>
      </c>
      <c r="C40" s="21">
        <f>1-C42</f>
        <v>0.29200000000000004</v>
      </c>
      <c r="D40" s="22">
        <f t="shared" ref="D40:V40" si="29">1-D42</f>
        <v>0.48099999999999998</v>
      </c>
      <c r="E40" s="22">
        <f t="shared" si="29"/>
        <v>0.52</v>
      </c>
      <c r="F40" s="22">
        <f t="shared" si="29"/>
        <v>0.58000000000000007</v>
      </c>
      <c r="G40" s="22">
        <f t="shared" si="29"/>
        <v>0.54899999999999993</v>
      </c>
      <c r="H40" s="23">
        <f t="shared" si="29"/>
        <v>0.45299999999999996</v>
      </c>
      <c r="I40" s="24"/>
      <c r="J40" s="22">
        <f>1-J42</f>
        <v>0.34799999999999998</v>
      </c>
      <c r="K40" s="22">
        <f t="shared" si="29"/>
        <v>0.48</v>
      </c>
      <c r="L40" s="22">
        <f t="shared" si="29"/>
        <v>0.52400000000000002</v>
      </c>
      <c r="M40" s="22">
        <f t="shared" si="29"/>
        <v>0.55099999999999993</v>
      </c>
      <c r="N40" s="22">
        <f t="shared" si="29"/>
        <v>0.57800000000000007</v>
      </c>
      <c r="O40" s="24">
        <f t="shared" si="29"/>
        <v>0.36599999999999999</v>
      </c>
      <c r="P40" s="24"/>
      <c r="Q40" s="21">
        <f t="shared" si="29"/>
        <v>0.31200000000000006</v>
      </c>
      <c r="R40" s="22">
        <f t="shared" si="29"/>
        <v>0.47</v>
      </c>
      <c r="S40" s="22">
        <f t="shared" si="29"/>
        <v>0.56499999999999995</v>
      </c>
      <c r="T40" s="22">
        <f t="shared" si="29"/>
        <v>0.53499999999999992</v>
      </c>
      <c r="U40" s="22">
        <f t="shared" si="29"/>
        <v>0.58600000000000008</v>
      </c>
      <c r="V40" s="23">
        <f t="shared" si="29"/>
        <v>0.38500000000000001</v>
      </c>
      <c r="W40" s="24"/>
      <c r="X40" s="22">
        <f>1-X42</f>
        <v>0.5</v>
      </c>
      <c r="Y40" s="22">
        <f t="shared" ref="Y40:AJ40" si="30">1-Y42</f>
        <v>0.47699999999999998</v>
      </c>
      <c r="Z40" s="22">
        <f t="shared" si="30"/>
        <v>0.52900000000000003</v>
      </c>
      <c r="AA40" s="22">
        <f t="shared" si="30"/>
        <v>0.61299999999999999</v>
      </c>
      <c r="AB40" s="22">
        <f t="shared" si="30"/>
        <v>0.61099999999999999</v>
      </c>
      <c r="AC40" s="24">
        <f t="shared" si="30"/>
        <v>0.39700000000000002</v>
      </c>
      <c r="AD40" s="24"/>
      <c r="AE40" s="21">
        <f t="shared" si="30"/>
        <v>0.125</v>
      </c>
      <c r="AF40" s="22">
        <f t="shared" si="30"/>
        <v>0.46399999999999997</v>
      </c>
      <c r="AG40" s="22">
        <f t="shared" si="30"/>
        <v>0.52500000000000002</v>
      </c>
      <c r="AH40" s="22">
        <f t="shared" si="30"/>
        <v>0.55200000000000005</v>
      </c>
      <c r="AI40" s="22">
        <f t="shared" si="30"/>
        <v>0.64800000000000002</v>
      </c>
      <c r="AJ40" s="23">
        <f t="shared" si="30"/>
        <v>0.36199999999999999</v>
      </c>
      <c r="AK40" s="24"/>
      <c r="AL40" s="22"/>
      <c r="AM40" s="22"/>
      <c r="AN40" s="22"/>
      <c r="AO40" s="22"/>
      <c r="AP40" s="22"/>
      <c r="AQ40" s="24"/>
      <c r="AR40" s="24"/>
      <c r="AS40" s="21"/>
      <c r="AT40" s="22"/>
      <c r="AU40" s="22"/>
      <c r="AV40" s="22"/>
      <c r="AW40" s="22"/>
      <c r="AX40" s="24"/>
      <c r="AY40" s="24"/>
      <c r="AZ40" s="21"/>
      <c r="BA40" s="22"/>
      <c r="BB40" s="22"/>
      <c r="BC40" s="22"/>
      <c r="BD40" s="22"/>
      <c r="BE40" s="24"/>
      <c r="BF40" s="81"/>
      <c r="BG40" s="21"/>
      <c r="BH40" s="22"/>
      <c r="BI40" s="22"/>
      <c r="BJ40" s="22"/>
      <c r="BK40" s="22"/>
      <c r="BL40" s="23"/>
      <c r="BM40" s="81"/>
      <c r="BN40" s="22"/>
      <c r="BO40" s="22"/>
      <c r="BP40" s="22"/>
      <c r="BQ40" s="22"/>
      <c r="BR40" s="22"/>
      <c r="BS40" s="29"/>
    </row>
    <row r="41" spans="1:72" x14ac:dyDescent="0.3">
      <c r="A41" s="64"/>
      <c r="B41" s="65" t="s">
        <v>12</v>
      </c>
      <c r="C41" s="66">
        <v>0.16700000000000001</v>
      </c>
      <c r="D41" s="67">
        <v>0.39900000000000002</v>
      </c>
      <c r="E41" s="67">
        <v>0.433</v>
      </c>
      <c r="F41" s="67">
        <v>0.498</v>
      </c>
      <c r="G41" s="67">
        <v>0.47299999999999998</v>
      </c>
      <c r="H41" s="68">
        <v>0.35899999999999999</v>
      </c>
      <c r="I41" s="69"/>
      <c r="J41" s="67">
        <v>0.26100000000000001</v>
      </c>
      <c r="K41" s="67">
        <v>0.375</v>
      </c>
      <c r="L41" s="67">
        <v>0.43</v>
      </c>
      <c r="M41" s="67">
        <v>0.48099999999999998</v>
      </c>
      <c r="N41" s="67">
        <v>0.51800000000000002</v>
      </c>
      <c r="O41" s="69">
        <v>0.28000000000000003</v>
      </c>
      <c r="P41" s="69"/>
      <c r="Q41" s="66">
        <v>0.188</v>
      </c>
      <c r="R41" s="67">
        <v>0.38800000000000001</v>
      </c>
      <c r="S41" s="67">
        <v>0.435</v>
      </c>
      <c r="T41" s="67">
        <v>0.44800000000000001</v>
      </c>
      <c r="U41" s="67">
        <v>0.51600000000000001</v>
      </c>
      <c r="V41" s="68">
        <v>0.25</v>
      </c>
      <c r="W41" s="69"/>
      <c r="X41" s="66">
        <v>0.44400000000000001</v>
      </c>
      <c r="Y41" s="67">
        <v>0.34599999999999997</v>
      </c>
      <c r="Z41" s="67">
        <v>0.39100000000000001</v>
      </c>
      <c r="AA41" s="67">
        <v>0.50800000000000001</v>
      </c>
      <c r="AB41" s="67">
        <v>0.54</v>
      </c>
      <c r="AC41" s="68">
        <v>0.33300000000000002</v>
      </c>
      <c r="AD41" s="66"/>
      <c r="AE41" s="66">
        <v>6.3E-2</v>
      </c>
      <c r="AF41" s="67">
        <v>0.33300000000000002</v>
      </c>
      <c r="AG41" s="67">
        <v>0.42199999999999999</v>
      </c>
      <c r="AH41" s="67">
        <v>0.46700000000000003</v>
      </c>
      <c r="AI41" s="69">
        <v>0.55100000000000005</v>
      </c>
      <c r="AJ41" s="122">
        <v>0.255</v>
      </c>
      <c r="AK41" s="71"/>
      <c r="AL41" s="70"/>
      <c r="AM41" s="70"/>
      <c r="AN41" s="70"/>
      <c r="AO41" s="70"/>
      <c r="AP41" s="70"/>
      <c r="AQ41" s="71"/>
      <c r="AR41" s="71"/>
      <c r="AS41" s="72"/>
      <c r="AT41" s="70"/>
      <c r="AU41" s="70"/>
      <c r="AV41" s="70"/>
      <c r="AW41" s="70"/>
      <c r="AX41" s="71"/>
      <c r="AY41" s="71"/>
      <c r="AZ41" s="72"/>
      <c r="BA41" s="70"/>
      <c r="BB41" s="70"/>
      <c r="BC41" s="70"/>
      <c r="BD41" s="70"/>
      <c r="BE41" s="71"/>
      <c r="BF41" s="81"/>
      <c r="BG41" s="72"/>
      <c r="BH41" s="70"/>
      <c r="BI41" s="70"/>
      <c r="BJ41" s="70"/>
      <c r="BK41" s="70"/>
      <c r="BL41" s="73"/>
      <c r="BM41" s="81"/>
      <c r="BN41" s="70"/>
      <c r="BO41" s="70"/>
      <c r="BP41" s="70"/>
      <c r="BQ41" s="70"/>
      <c r="BR41" s="70"/>
      <c r="BS41" s="74"/>
    </row>
    <row r="42" spans="1:72" ht="14.4" hidden="1" customHeight="1" x14ac:dyDescent="0.3">
      <c r="A42" s="19"/>
      <c r="B42" s="41" t="s">
        <v>9</v>
      </c>
      <c r="C42" s="75">
        <v>0.70799999999999996</v>
      </c>
      <c r="D42" s="76">
        <v>0.51900000000000002</v>
      </c>
      <c r="E42" s="76">
        <v>0.48</v>
      </c>
      <c r="F42" s="76">
        <v>0.42</v>
      </c>
      <c r="G42" s="76">
        <v>0.45100000000000001</v>
      </c>
      <c r="H42" s="77">
        <v>0.54700000000000004</v>
      </c>
      <c r="I42" s="78"/>
      <c r="J42" s="76">
        <v>0.65200000000000002</v>
      </c>
      <c r="K42" s="76">
        <v>0.52</v>
      </c>
      <c r="L42" s="76">
        <v>0.47599999999999998</v>
      </c>
      <c r="M42" s="76">
        <v>0.44900000000000001</v>
      </c>
      <c r="N42" s="76">
        <v>0.42199999999999999</v>
      </c>
      <c r="O42" s="78">
        <v>0.63400000000000001</v>
      </c>
      <c r="P42" s="78"/>
      <c r="Q42" s="75">
        <v>0.68799999999999994</v>
      </c>
      <c r="R42" s="76">
        <v>0.53</v>
      </c>
      <c r="S42" s="76">
        <v>0.435</v>
      </c>
      <c r="T42" s="76">
        <v>0.46500000000000002</v>
      </c>
      <c r="U42" s="76">
        <v>0.41399999999999998</v>
      </c>
      <c r="V42" s="77">
        <v>0.61499999999999999</v>
      </c>
      <c r="W42" s="79"/>
      <c r="X42" s="117">
        <v>0.5</v>
      </c>
      <c r="Y42" s="117">
        <v>0.52300000000000002</v>
      </c>
      <c r="Z42" s="117">
        <v>0.47099999999999997</v>
      </c>
      <c r="AA42" s="117">
        <v>0.38700000000000001</v>
      </c>
      <c r="AB42" s="117">
        <v>0.38900000000000001</v>
      </c>
      <c r="AC42" s="118">
        <v>0.60299999999999998</v>
      </c>
      <c r="AD42" s="80"/>
      <c r="AE42" s="120">
        <v>0.875</v>
      </c>
      <c r="AF42" s="114">
        <v>0.53600000000000003</v>
      </c>
      <c r="AG42" s="114">
        <v>0.47499999999999998</v>
      </c>
      <c r="AH42" s="114">
        <v>0.44800000000000001</v>
      </c>
      <c r="AI42" s="114">
        <v>0.35199999999999998</v>
      </c>
      <c r="AJ42" s="121">
        <v>0.63800000000000001</v>
      </c>
      <c r="AK42" s="80"/>
      <c r="AL42" s="41"/>
      <c r="AM42" s="41"/>
      <c r="AN42" s="41"/>
      <c r="AO42" s="41"/>
      <c r="AP42" s="41"/>
      <c r="AQ42" s="80"/>
      <c r="AR42" s="80"/>
      <c r="AS42" s="81"/>
      <c r="AT42" s="41"/>
      <c r="AU42" s="41"/>
      <c r="AV42" s="41"/>
      <c r="AW42" s="41"/>
      <c r="AX42" s="80"/>
      <c r="AY42" s="80"/>
      <c r="AZ42" s="81"/>
      <c r="BA42" s="41"/>
      <c r="BB42" s="41"/>
      <c r="BC42" s="41"/>
      <c r="BD42" s="41"/>
      <c r="BE42" s="80"/>
      <c r="BF42" s="81">
        <f t="shared" ref="BF42:BF43" si="31">SUM(AZ42:BE42)</f>
        <v>0</v>
      </c>
      <c r="BG42" s="81"/>
      <c r="BH42" s="41"/>
      <c r="BI42" s="41"/>
      <c r="BJ42" s="41"/>
      <c r="BK42" s="41"/>
      <c r="BL42" s="82"/>
      <c r="BM42" s="81">
        <f>SUM(BG42:BL42)</f>
        <v>0</v>
      </c>
      <c r="BN42" s="41"/>
      <c r="BO42" s="41"/>
      <c r="BP42" s="41"/>
      <c r="BQ42" s="41"/>
      <c r="BR42" s="41"/>
      <c r="BS42" s="83"/>
      <c r="BT42" s="2">
        <f t="shared" ref="BT42:BT43" si="32">SUM(BN42:BS42)</f>
        <v>0</v>
      </c>
    </row>
    <row r="43" spans="1:72" x14ac:dyDescent="0.3">
      <c r="A43" s="19"/>
      <c r="B43" s="41" t="s">
        <v>16</v>
      </c>
      <c r="C43" s="84">
        <v>24</v>
      </c>
      <c r="D43" s="85">
        <v>158</v>
      </c>
      <c r="E43" s="85">
        <v>402</v>
      </c>
      <c r="F43" s="85">
        <v>605</v>
      </c>
      <c r="G43" s="85">
        <v>370</v>
      </c>
      <c r="H43" s="86">
        <v>117</v>
      </c>
      <c r="I43" s="87">
        <f>SUM(C43:H43)</f>
        <v>1676</v>
      </c>
      <c r="J43" s="41">
        <v>23</v>
      </c>
      <c r="K43" s="41">
        <v>152</v>
      </c>
      <c r="L43" s="41">
        <v>437</v>
      </c>
      <c r="M43" s="41">
        <v>555</v>
      </c>
      <c r="N43" s="41">
        <v>367</v>
      </c>
      <c r="O43" s="80">
        <v>82</v>
      </c>
      <c r="P43" s="80">
        <f>SUM(J43:O43)</f>
        <v>1616</v>
      </c>
      <c r="Q43" s="81">
        <v>16</v>
      </c>
      <c r="R43" s="41">
        <v>134</v>
      </c>
      <c r="S43" s="41">
        <v>409</v>
      </c>
      <c r="T43" s="41">
        <v>686</v>
      </c>
      <c r="U43" s="41">
        <v>413</v>
      </c>
      <c r="V43" s="82">
        <v>104</v>
      </c>
      <c r="W43" s="80">
        <f>SUM(Q43:V43)</f>
        <v>1762</v>
      </c>
      <c r="X43" s="41">
        <v>18</v>
      </c>
      <c r="Y43" s="41">
        <v>153</v>
      </c>
      <c r="Z43" s="41">
        <v>437</v>
      </c>
      <c r="AA43" s="41">
        <v>742</v>
      </c>
      <c r="AB43" s="41">
        <v>452</v>
      </c>
      <c r="AC43" s="80">
        <v>63</v>
      </c>
      <c r="AD43" s="80">
        <f>SUM(X43:AC43)</f>
        <v>1865</v>
      </c>
      <c r="AE43" s="111">
        <v>16</v>
      </c>
      <c r="AF43" s="112">
        <v>138</v>
      </c>
      <c r="AG43" s="112">
        <v>398</v>
      </c>
      <c r="AH43" s="112">
        <v>839</v>
      </c>
      <c r="AI43" s="112">
        <v>494</v>
      </c>
      <c r="AJ43" s="125">
        <v>47</v>
      </c>
      <c r="AK43" s="80">
        <f>SUM(AE43:AJ43)</f>
        <v>1932</v>
      </c>
      <c r="AL43" s="41">
        <v>9</v>
      </c>
      <c r="AM43" s="41">
        <v>118</v>
      </c>
      <c r="AN43" s="41">
        <v>406</v>
      </c>
      <c r="AO43" s="41">
        <v>793</v>
      </c>
      <c r="AP43" s="41">
        <v>539</v>
      </c>
      <c r="AQ43" s="80">
        <v>38</v>
      </c>
      <c r="AR43" s="80">
        <f>SUM(AL43:AQ43)</f>
        <v>1903</v>
      </c>
      <c r="AS43" s="81">
        <v>13</v>
      </c>
      <c r="AT43" s="41">
        <v>125</v>
      </c>
      <c r="AU43" s="41">
        <v>414</v>
      </c>
      <c r="AV43" s="41">
        <v>790</v>
      </c>
      <c r="AW43" s="41">
        <v>623</v>
      </c>
      <c r="AX43" s="80">
        <v>27</v>
      </c>
      <c r="AY43" s="80">
        <f>SUM(AS43:AX43)</f>
        <v>1992</v>
      </c>
      <c r="AZ43" s="81">
        <v>12</v>
      </c>
      <c r="BA43" s="41">
        <v>107</v>
      </c>
      <c r="BB43" s="41">
        <v>331</v>
      </c>
      <c r="BC43" s="41">
        <v>712</v>
      </c>
      <c r="BD43" s="41">
        <v>617</v>
      </c>
      <c r="BE43" s="80">
        <v>18</v>
      </c>
      <c r="BF43" s="111">
        <f t="shared" si="31"/>
        <v>1797</v>
      </c>
      <c r="BG43" s="81">
        <v>4</v>
      </c>
      <c r="BH43" s="41">
        <v>106</v>
      </c>
      <c r="BI43" s="41">
        <v>360</v>
      </c>
      <c r="BJ43" s="41">
        <v>723</v>
      </c>
      <c r="BK43" s="41">
        <v>632</v>
      </c>
      <c r="BL43" s="82">
        <v>8</v>
      </c>
      <c r="BM43" s="81">
        <f t="shared" ref="BM42:BM43" si="33">SUM(BG43:BL43)</f>
        <v>1833</v>
      </c>
      <c r="BN43" s="41">
        <v>0</v>
      </c>
      <c r="BO43" s="41">
        <v>57</v>
      </c>
      <c r="BP43" s="41">
        <v>386</v>
      </c>
      <c r="BQ43" s="41">
        <v>781</v>
      </c>
      <c r="BR43" s="41">
        <v>781</v>
      </c>
      <c r="BS43" s="83">
        <v>8</v>
      </c>
      <c r="BT43" s="2">
        <f t="shared" si="32"/>
        <v>2013</v>
      </c>
    </row>
    <row r="44" spans="1:72" ht="15" thickBot="1" x14ac:dyDescent="0.35">
      <c r="A44" s="88"/>
      <c r="B44" s="89" t="s">
        <v>17</v>
      </c>
      <c r="C44" s="96">
        <f>C43/$I$43</f>
        <v>1.4319809069212411E-2</v>
      </c>
      <c r="D44" s="97">
        <f t="shared" ref="D44:H44" si="34">D43/$I$43</f>
        <v>9.4272076372315036E-2</v>
      </c>
      <c r="E44" s="97">
        <f t="shared" si="34"/>
        <v>0.23985680190930789</v>
      </c>
      <c r="F44" s="97">
        <f t="shared" si="34"/>
        <v>0.36097852028639615</v>
      </c>
      <c r="G44" s="97">
        <f t="shared" si="34"/>
        <v>0.220763723150358</v>
      </c>
      <c r="H44" s="97">
        <f t="shared" si="34"/>
        <v>6.9809069212410507E-2</v>
      </c>
      <c r="I44" s="92"/>
      <c r="J44" s="96">
        <f>J43/$P$43</f>
        <v>1.4232673267326733E-2</v>
      </c>
      <c r="K44" s="98">
        <f t="shared" ref="K44:O44" si="35">K43/$P$43</f>
        <v>9.405940594059406E-2</v>
      </c>
      <c r="L44" s="98">
        <f t="shared" si="35"/>
        <v>0.27042079207920794</v>
      </c>
      <c r="M44" s="98">
        <f t="shared" si="35"/>
        <v>0.34344059405940597</v>
      </c>
      <c r="N44" s="98">
        <f t="shared" si="35"/>
        <v>0.22710396039603961</v>
      </c>
      <c r="O44" s="98">
        <f t="shared" si="35"/>
        <v>5.0742574257425746E-2</v>
      </c>
      <c r="P44" s="98">
        <f>P43/$P$43</f>
        <v>1</v>
      </c>
      <c r="Q44" s="96">
        <f>Q43/$W$43</f>
        <v>9.0805902383654935E-3</v>
      </c>
      <c r="R44" s="98">
        <f t="shared" ref="R44:V44" si="36">R43/$W$43</f>
        <v>7.6049943246311008E-2</v>
      </c>
      <c r="S44" s="98">
        <f t="shared" si="36"/>
        <v>0.23212258796821794</v>
      </c>
      <c r="T44" s="98">
        <f t="shared" si="36"/>
        <v>0.38933030646992056</v>
      </c>
      <c r="U44" s="98">
        <f t="shared" si="36"/>
        <v>0.23439273552780931</v>
      </c>
      <c r="V44" s="98">
        <f t="shared" si="36"/>
        <v>5.9023836549375708E-2</v>
      </c>
      <c r="W44" s="92"/>
      <c r="X44" s="96">
        <f>X43/$AD$43</f>
        <v>9.6514745308310997E-3</v>
      </c>
      <c r="Y44" s="98">
        <f t="shared" ref="Y44:AD44" si="37">Y43/$AD$43</f>
        <v>8.2037533512064345E-2</v>
      </c>
      <c r="Z44" s="98">
        <f t="shared" si="37"/>
        <v>0.23431635388739946</v>
      </c>
      <c r="AA44" s="98">
        <f t="shared" si="37"/>
        <v>0.39785522788203753</v>
      </c>
      <c r="AB44" s="98">
        <f t="shared" si="37"/>
        <v>0.24235924932975872</v>
      </c>
      <c r="AC44" s="98">
        <f t="shared" si="37"/>
        <v>3.3780160857908845E-2</v>
      </c>
      <c r="AD44" s="98">
        <f t="shared" si="37"/>
        <v>1</v>
      </c>
      <c r="AE44" s="96">
        <f>AE43/$AK$43</f>
        <v>8.2815734989648039E-3</v>
      </c>
      <c r="AF44" s="98">
        <f t="shared" ref="AF44:AK44" si="38">AF43/$AK$43</f>
        <v>7.1428571428571425E-2</v>
      </c>
      <c r="AG44" s="98">
        <f t="shared" si="38"/>
        <v>0.20600414078674947</v>
      </c>
      <c r="AH44" s="98">
        <f t="shared" si="38"/>
        <v>0.43426501035196685</v>
      </c>
      <c r="AI44" s="98">
        <f t="shared" si="38"/>
        <v>0.2556935817805383</v>
      </c>
      <c r="AJ44" s="98">
        <f t="shared" si="38"/>
        <v>2.4327122153209108E-2</v>
      </c>
      <c r="AK44" s="98">
        <f t="shared" si="38"/>
        <v>1</v>
      </c>
      <c r="AL44" s="96">
        <f>AL43/$AR$43</f>
        <v>4.7293746715712038E-3</v>
      </c>
      <c r="AM44" s="97">
        <f t="shared" ref="AM44:AR44" si="39">AM43/$AR$43</f>
        <v>6.2007356805044669E-2</v>
      </c>
      <c r="AN44" s="97">
        <f t="shared" si="39"/>
        <v>0.21334734629532318</v>
      </c>
      <c r="AO44" s="97">
        <f t="shared" si="39"/>
        <v>0.41671045717288491</v>
      </c>
      <c r="AP44" s="97">
        <f t="shared" si="39"/>
        <v>0.2832369942196532</v>
      </c>
      <c r="AQ44" s="97">
        <f t="shared" si="39"/>
        <v>1.9968470835522858E-2</v>
      </c>
      <c r="AR44" s="97">
        <f t="shared" si="39"/>
        <v>1</v>
      </c>
      <c r="AS44" s="96">
        <f>AS43/$AY$43</f>
        <v>6.5261044176706823E-3</v>
      </c>
      <c r="AT44" s="97">
        <f t="shared" ref="AT44:AX44" si="40">AT43/$AY$43</f>
        <v>6.275100401606426E-2</v>
      </c>
      <c r="AU44" s="97">
        <f t="shared" si="40"/>
        <v>0.20783132530120482</v>
      </c>
      <c r="AV44" s="97">
        <f t="shared" si="40"/>
        <v>0.3965863453815261</v>
      </c>
      <c r="AW44" s="97">
        <f t="shared" si="40"/>
        <v>0.31275100401606426</v>
      </c>
      <c r="AX44" s="98">
        <f t="shared" si="40"/>
        <v>1.355421686746988E-2</v>
      </c>
      <c r="AY44" s="89"/>
      <c r="AZ44" s="96">
        <f>AZ43/$BF$43</f>
        <v>6.6777963272120202E-3</v>
      </c>
      <c r="BA44" s="98">
        <f t="shared" ref="BA44:BE44" si="41">BA43/$BF$43</f>
        <v>5.9543683917640512E-2</v>
      </c>
      <c r="BB44" s="98">
        <f t="shared" si="41"/>
        <v>0.18419588202559822</v>
      </c>
      <c r="BC44" s="98">
        <f t="shared" si="41"/>
        <v>0.39621591541457984</v>
      </c>
      <c r="BD44" s="98">
        <f t="shared" si="41"/>
        <v>0.34335002782415136</v>
      </c>
      <c r="BE44" s="98">
        <f t="shared" si="41"/>
        <v>1.001669449081803E-2</v>
      </c>
      <c r="BF44" s="89"/>
      <c r="BG44" s="123">
        <f>BG43/$BM$43</f>
        <v>2.1822149481723948E-3</v>
      </c>
      <c r="BH44" s="98">
        <f t="shared" ref="BH44:BL44" si="42">BH43/$BM$43</f>
        <v>5.782869612656847E-2</v>
      </c>
      <c r="BI44" s="98">
        <f t="shared" si="42"/>
        <v>0.19639934533551553</v>
      </c>
      <c r="BJ44" s="98">
        <f t="shared" si="42"/>
        <v>0.39443535188216039</v>
      </c>
      <c r="BK44" s="98">
        <f t="shared" si="42"/>
        <v>0.34478996181123839</v>
      </c>
      <c r="BL44" s="124">
        <f t="shared" si="42"/>
        <v>4.3644298963447896E-3</v>
      </c>
      <c r="BM44" s="81"/>
      <c r="BN44" s="96">
        <f>BN43/$BT$43</f>
        <v>0</v>
      </c>
      <c r="BO44" s="98">
        <f t="shared" ref="BO44:BS44" si="43">BO43/$BT$43</f>
        <v>2.8315946348733235E-2</v>
      </c>
      <c r="BP44" s="98">
        <f t="shared" si="43"/>
        <v>0.19175360158966717</v>
      </c>
      <c r="BQ44" s="98">
        <f t="shared" si="43"/>
        <v>0.38797814207650272</v>
      </c>
      <c r="BR44" s="98">
        <f t="shared" si="43"/>
        <v>0.38797814207650272</v>
      </c>
      <c r="BS44" s="99">
        <f t="shared" si="43"/>
        <v>3.9741679085941381E-3</v>
      </c>
    </row>
    <row r="45" spans="1:72" x14ac:dyDescent="0.3">
      <c r="X45" s="100"/>
      <c r="Y45" s="100"/>
      <c r="Z45" s="100"/>
      <c r="AA45" s="100"/>
      <c r="AB45" s="100"/>
      <c r="AC45" s="101"/>
      <c r="AD45" s="101"/>
    </row>
    <row r="46" spans="1:72" x14ac:dyDescent="0.3">
      <c r="X46" s="100"/>
      <c r="Y46" s="100"/>
      <c r="Z46" s="100"/>
      <c r="AA46" s="100"/>
      <c r="AB46" s="100"/>
      <c r="AC46" s="101"/>
      <c r="AD46" s="101"/>
    </row>
    <row r="47" spans="1:72" x14ac:dyDescent="0.3">
      <c r="X47" s="100"/>
      <c r="Y47" s="100"/>
      <c r="Z47" s="100"/>
      <c r="AA47" s="100"/>
      <c r="AB47" s="100"/>
      <c r="AC47" s="101"/>
      <c r="AD47" s="101"/>
    </row>
    <row r="48" spans="1:72" x14ac:dyDescent="0.3">
      <c r="X48" s="100"/>
      <c r="Y48" s="100"/>
      <c r="Z48" s="100"/>
      <c r="AA48" s="100"/>
      <c r="AB48" s="100"/>
      <c r="AC48" s="101"/>
      <c r="AD48" s="101"/>
    </row>
    <row r="49" spans="1:44" x14ac:dyDescent="0.3">
      <c r="X49" s="100"/>
      <c r="Y49" s="100"/>
      <c r="Z49" s="100"/>
      <c r="AA49" s="100"/>
      <c r="AB49" s="100"/>
      <c r="AC49" s="101"/>
      <c r="AD49" s="101"/>
    </row>
    <row r="50" spans="1:44" x14ac:dyDescent="0.3">
      <c r="X50" s="100"/>
      <c r="Y50" s="100"/>
      <c r="Z50" s="100"/>
      <c r="AA50" s="100"/>
      <c r="AB50" s="100"/>
      <c r="AC50" s="101"/>
      <c r="AD50" s="101"/>
    </row>
    <row r="51" spans="1:44" x14ac:dyDescent="0.3">
      <c r="V51" s="102"/>
      <c r="W51" s="102"/>
    </row>
    <row r="52" spans="1:44" s="18" customFormat="1" x14ac:dyDescent="0.3">
      <c r="A52" s="2"/>
      <c r="B52" s="2"/>
      <c r="C52" s="2"/>
      <c r="D52" s="2"/>
      <c r="E52" s="2"/>
      <c r="F52" s="2"/>
      <c r="G52" s="2"/>
      <c r="H52" s="3"/>
      <c r="I52" s="3"/>
      <c r="O52" s="102"/>
      <c r="P52" s="102"/>
      <c r="T52" s="2"/>
      <c r="U52" s="2"/>
      <c r="V52" s="3"/>
      <c r="W52" s="3"/>
      <c r="X52" s="2"/>
      <c r="Y52" s="2"/>
      <c r="Z52" s="2"/>
      <c r="AA52" s="2"/>
      <c r="AB52" s="2"/>
      <c r="AC52" s="3"/>
      <c r="AD52" s="3"/>
      <c r="AJ52" s="102"/>
      <c r="AK52" s="102"/>
      <c r="AQ52" s="102"/>
      <c r="AR52" s="102"/>
    </row>
    <row r="53" spans="1:44" x14ac:dyDescent="0.3">
      <c r="A53" s="18"/>
      <c r="B53" s="18"/>
      <c r="C53" s="18"/>
      <c r="D53" s="18"/>
      <c r="E53" s="18"/>
      <c r="F53" s="18"/>
      <c r="G53" s="18"/>
      <c r="H53" s="102"/>
      <c r="I53" s="102"/>
    </row>
    <row r="60" spans="1:44" x14ac:dyDescent="0.3">
      <c r="T60" s="18"/>
      <c r="U60" s="18"/>
      <c r="V60" s="102"/>
      <c r="W60" s="102"/>
      <c r="X60" s="18"/>
      <c r="Y60" s="18"/>
      <c r="Z60" s="18"/>
      <c r="AA60" s="18"/>
      <c r="AB60" s="18"/>
      <c r="AC60" s="102"/>
      <c r="AD60" s="102"/>
    </row>
    <row r="61" spans="1:44" s="18" customFormat="1" x14ac:dyDescent="0.3">
      <c r="A61" s="2"/>
      <c r="B61" s="2"/>
      <c r="C61" s="2"/>
      <c r="D61" s="2"/>
      <c r="E61" s="2"/>
      <c r="F61" s="2"/>
      <c r="G61" s="2"/>
      <c r="H61" s="3"/>
      <c r="I61" s="3"/>
      <c r="O61" s="102"/>
      <c r="P61" s="102"/>
      <c r="T61" s="2"/>
      <c r="U61" s="2"/>
      <c r="V61" s="3"/>
      <c r="W61" s="3"/>
      <c r="X61" s="2"/>
      <c r="Y61" s="2"/>
      <c r="Z61" s="2"/>
      <c r="AA61" s="2"/>
      <c r="AB61" s="2"/>
      <c r="AC61" s="3"/>
      <c r="AD61" s="3"/>
      <c r="AJ61" s="102"/>
      <c r="AK61" s="102"/>
      <c r="AQ61" s="102"/>
      <c r="AR61" s="102"/>
    </row>
    <row r="62" spans="1:44" x14ac:dyDescent="0.3">
      <c r="A62" s="18"/>
      <c r="B62" s="18"/>
      <c r="C62" s="18"/>
      <c r="D62" s="18"/>
      <c r="E62" s="18"/>
      <c r="F62" s="18"/>
      <c r="G62" s="18"/>
      <c r="H62" s="102"/>
      <c r="I62" s="102"/>
    </row>
    <row r="67" spans="1:44" x14ac:dyDescent="0.3">
      <c r="T67" s="18"/>
      <c r="U67" s="18"/>
      <c r="V67" s="102"/>
      <c r="W67" s="102"/>
      <c r="X67" s="18"/>
      <c r="Y67" s="18"/>
      <c r="Z67" s="18"/>
      <c r="AA67" s="18"/>
      <c r="AB67" s="18"/>
      <c r="AC67" s="102"/>
      <c r="AD67" s="102"/>
    </row>
    <row r="68" spans="1:44" s="18" customFormat="1" x14ac:dyDescent="0.3">
      <c r="A68" s="2"/>
      <c r="B68" s="2"/>
      <c r="C68" s="2"/>
      <c r="D68" s="2"/>
      <c r="E68" s="2"/>
      <c r="F68" s="2"/>
      <c r="G68" s="2"/>
      <c r="H68" s="3"/>
      <c r="I68" s="3"/>
      <c r="O68" s="102"/>
      <c r="P68" s="102"/>
      <c r="T68" s="2"/>
      <c r="U68" s="2"/>
      <c r="V68" s="3"/>
      <c r="W68" s="3"/>
      <c r="X68" s="2"/>
      <c r="Y68" s="2"/>
      <c r="Z68" s="2"/>
      <c r="AA68" s="2"/>
      <c r="AB68" s="2"/>
      <c r="AC68" s="3"/>
      <c r="AD68" s="3"/>
      <c r="AJ68" s="102"/>
      <c r="AK68" s="102"/>
      <c r="AQ68" s="102"/>
      <c r="AR68" s="102"/>
    </row>
    <row r="69" spans="1:44" x14ac:dyDescent="0.3">
      <c r="A69" s="18"/>
      <c r="B69" s="18"/>
      <c r="C69" s="18"/>
      <c r="D69" s="18"/>
      <c r="E69" s="18"/>
      <c r="F69" s="18"/>
      <c r="G69" s="18"/>
      <c r="H69" s="102"/>
      <c r="I69" s="102"/>
    </row>
  </sheetData>
  <mergeCells count="20">
    <mergeCell ref="BN2:BS2"/>
    <mergeCell ref="BN25:BS25"/>
    <mergeCell ref="AL25:AQ25"/>
    <mergeCell ref="AS25:AX25"/>
    <mergeCell ref="C2:H2"/>
    <mergeCell ref="J2:O2"/>
    <mergeCell ref="Q2:V2"/>
    <mergeCell ref="X2:AC2"/>
    <mergeCell ref="AE2:AJ2"/>
    <mergeCell ref="AL2:AQ2"/>
    <mergeCell ref="C25:H25"/>
    <mergeCell ref="J25:O25"/>
    <mergeCell ref="Q25:V25"/>
    <mergeCell ref="X25:AC25"/>
    <mergeCell ref="AE25:AJ25"/>
    <mergeCell ref="AZ25:BE25"/>
    <mergeCell ref="BG25:BL25"/>
    <mergeCell ref="AS2:AX2"/>
    <mergeCell ref="AZ2:BE2"/>
    <mergeCell ref="BG2:BL2"/>
  </mergeCells>
  <pageMargins left="0.7" right="0.7" top="0.75" bottom="0.75" header="0.3" footer="0.3"/>
  <pageSetup scale="9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URM_ACT</vt:lpstr>
      <vt:lpstr>URM_ACT!Print_Titles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2013-08-07T13:57:22Z</dcterms:created>
  <dcterms:modified xsi:type="dcterms:W3CDTF">2013-10-08T14:08:51Z</dcterms:modified>
</cp:coreProperties>
</file>