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Default Extension="bin" ContentType="application/vnd.openxmlformats-officedocument.spreadsheetml.printerSettings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7.xml" ContentType="application/vnd.openxmlformats-officedocument.drawing+xml"/>
  <Override PartName="/xl/chartsheets/sheet27.xml" ContentType="application/vnd.openxmlformats-officedocument.spreadsheetml.chartsheet+xml"/>
  <Override PartName="/xl/drawings/drawing28.xml" ContentType="application/vnd.openxmlformats-officedocument.drawing+xml"/>
  <Override PartName="/xl/chartsheets/sheet28.xml" ContentType="application/vnd.openxmlformats-officedocument.spreadsheetml.chartsheet+xml"/>
  <Override PartName="/xl/drawings/drawing29.xml" ContentType="application/vnd.openxmlformats-officedocument.drawing+xml"/>
  <Override PartName="/xl/chartsheets/sheet29.xml" ContentType="application/vnd.openxmlformats-officedocument.spreadsheetml.chartsheet+xml"/>
  <Override PartName="/xl/drawings/drawing30.xml" ContentType="application/vnd.openxmlformats-officedocument.drawing+xml"/>
  <Override PartName="/xl/chartsheets/sheet30.xml" ContentType="application/vnd.openxmlformats-officedocument.spreadsheetml.chartsheet+xml"/>
  <Override PartName="/xl/drawings/drawing31.xml" ContentType="application/vnd.openxmlformats-officedocument.drawing+xml"/>
  <Override PartName="/xl/chartsheets/sheet31.xml" ContentType="application/vnd.openxmlformats-officedocument.spreadsheetml.chartsheet+xml"/>
  <Override PartName="/xl/drawings/drawing32.xml" ContentType="application/vnd.openxmlformats-officedocument.drawing+xml"/>
  <Override PartName="/xl/chartsheets/sheet32.xml" ContentType="application/vnd.openxmlformats-officedocument.spreadsheetml.chartsheet+xml"/>
  <Override PartName="/xl/drawings/drawing33.xml" ContentType="application/vnd.openxmlformats-officedocument.drawing+xml"/>
  <Override PartName="/xl/chartsheets/sheet33.xml" ContentType="application/vnd.openxmlformats-officedocument.spreadsheetml.chartsheet+xml"/>
  <Override PartName="/xl/drawings/drawing34.xml" ContentType="application/vnd.openxmlformats-officedocument.drawing+xml"/>
  <Override PartName="/xl/chartsheets/sheet34.xml" ContentType="application/vnd.openxmlformats-officedocument.spreadsheetml.chartsheet+xml"/>
  <Override PartName="/xl/drawings/drawing35.xml" ContentType="application/vnd.openxmlformats-officedocument.drawing+xml"/>
  <Override PartName="/xl/chartsheets/sheet35.xml" ContentType="application/vnd.openxmlformats-officedocument.spreadsheetml.chartsheet+xml"/>
  <Override PartName="/xl/drawings/drawing36.xml" ContentType="application/vnd.openxmlformats-officedocument.drawing+xml"/>
  <Override PartName="/xl/chartsheets/sheet36.xml" ContentType="application/vnd.openxmlformats-officedocument.spreadsheetml.chartsheet+xml"/>
  <Override PartName="/xl/drawings/drawing37.xml" ContentType="application/vnd.openxmlformats-officedocument.drawing+xml"/>
  <Override PartName="/xl/chartsheets/sheet37.xml" ContentType="application/vnd.openxmlformats-officedocument.spreadsheetml.chartsheet+xml"/>
  <Override PartName="/xl/drawings/drawing38.xml" ContentType="application/vnd.openxmlformats-officedocument.drawing+xml"/>
  <Override PartName="/xl/chartsheets/sheet38.xml" ContentType="application/vnd.openxmlformats-officedocument.spreadsheetml.chartsheet+xml"/>
  <Override PartName="/xl/drawings/drawing39.xml" ContentType="application/vnd.openxmlformats-officedocument.drawing+xml"/>
  <Override PartName="/xl/chartsheets/sheet39.xml" ContentType="application/vnd.openxmlformats-officedocument.spreadsheetml.chartsheet+xml"/>
  <Override PartName="/xl/drawings/drawing40.xml" ContentType="application/vnd.openxmlformats-officedocument.drawing+xml"/>
  <Override PartName="/xl/chartsheets/sheet40.xml" ContentType="application/vnd.openxmlformats-officedocument.spreadsheetml.chartsheet+xml"/>
  <Override PartName="/xl/drawings/drawing41.xml" ContentType="application/vnd.openxmlformats-officedocument.drawing+xml"/>
  <Override PartName="/xl/chartsheets/sheet41.xml" ContentType="application/vnd.openxmlformats-officedocument.spreadsheetml.chartsheet+xml"/>
  <Override PartName="/xl/drawings/drawing42.xml" ContentType="application/vnd.openxmlformats-officedocument.drawing+xml"/>
  <Override PartName="/xl/chartsheets/sheet42.xml" ContentType="application/vnd.openxmlformats-officedocument.spreadsheetml.chartsheet+xml"/>
  <Override PartName="/xl/drawings/drawing43.xml" ContentType="application/vnd.openxmlformats-officedocument.drawing+xml"/>
  <Override PartName="/xl/chartsheets/sheet43.xml" ContentType="application/vnd.openxmlformats-officedocument.spreadsheetml.chartsheet+xml"/>
  <Override PartName="/xl/drawings/drawing44.xml" ContentType="application/vnd.openxmlformats-officedocument.drawing+xml"/>
  <Override PartName="/xl/chartsheets/sheet44.xml" ContentType="application/vnd.openxmlformats-officedocument.spreadsheetml.chartsheet+xml"/>
  <Override PartName="/xl/drawings/drawing45.xml" ContentType="application/vnd.openxmlformats-officedocument.drawing+xml"/>
  <Override PartName="/xl/chartsheets/sheet45.xml" ContentType="application/vnd.openxmlformats-officedocument.spreadsheetml.chartsheet+xml"/>
  <Override PartName="/xl/drawings/drawing46.xml" ContentType="application/vnd.openxmlformats-officedocument.drawing+xml"/>
  <Override PartName="/xl/chartsheets/sheet46.xml" ContentType="application/vnd.openxmlformats-officedocument.spreadsheetml.chartsheet+xml"/>
  <Override PartName="/xl/drawings/drawing47.xml" ContentType="application/vnd.openxmlformats-officedocument.drawing+xml"/>
  <Override PartName="/xl/chartsheets/sheet47.xml" ContentType="application/vnd.openxmlformats-officedocument.spreadsheetml.chartsheet+xml"/>
  <Override PartName="/xl/drawings/drawing48.xml" ContentType="application/vnd.openxmlformats-officedocument.drawing+xml"/>
  <Override PartName="/xl/chartsheets/sheet48.xml" ContentType="application/vnd.openxmlformats-officedocument.spreadsheetml.chartsheet+xml"/>
  <Override PartName="/xl/drawings/drawing49.xml" ContentType="application/vnd.openxmlformats-officedocument.drawing+xml"/>
  <Override PartName="/xl/chartsheets/sheet49.xml" ContentType="application/vnd.openxmlformats-officedocument.spreadsheetml.chartsheet+xml"/>
  <Override PartName="/xl/drawings/drawing50.xml" ContentType="application/vnd.openxmlformats-officedocument.drawing+xml"/>
  <Override PartName="/xl/chartsheets/sheet50.xml" ContentType="application/vnd.openxmlformats-officedocument.spreadsheetml.chartsheet+xml"/>
  <Override PartName="/xl/drawings/drawing51.xml" ContentType="application/vnd.openxmlformats-officedocument.drawing+xml"/>
  <Override PartName="/xl/chartsheets/sheet51.xml" ContentType="application/vnd.openxmlformats-officedocument.spreadsheetml.chartsheet+xml"/>
  <Override PartName="/xl/drawings/drawing52.xml" ContentType="application/vnd.openxmlformats-officedocument.drawing+xml"/>
  <Override PartName="/xl/chartsheets/sheet52.xml" ContentType="application/vnd.openxmlformats-officedocument.spreadsheetml.chartsheet+xml"/>
  <Override PartName="/xl/drawings/drawing53.xml" ContentType="application/vnd.openxmlformats-officedocument.drawing+xml"/>
  <Override PartName="/xl/chartsheets/sheet53.xml" ContentType="application/vnd.openxmlformats-officedocument.spreadsheetml.chartsheet+xml"/>
  <Override PartName="/xl/drawings/drawing54.xml" ContentType="application/vnd.openxmlformats-officedocument.drawing+xml"/>
  <Override PartName="/xl/chartsheets/sheet54.xml" ContentType="application/vnd.openxmlformats-officedocument.spreadsheetml.chartsheet+xml"/>
  <Override PartName="/xl/drawings/drawing55.xml" ContentType="application/vnd.openxmlformats-officedocument.drawing+xml"/>
  <Override PartName="/xl/chartsheets/sheet55.xml" ContentType="application/vnd.openxmlformats-officedocument.spreadsheetml.chartsheet+xml"/>
  <Override PartName="/xl/drawings/drawing56.xml" ContentType="application/vnd.openxmlformats-officedocument.drawing+xml"/>
  <Override PartName="/xl/chartsheets/sheet56.xml" ContentType="application/vnd.openxmlformats-officedocument.spreadsheetml.chartsheet+xml"/>
  <Override PartName="/xl/drawings/drawing57.xml" ContentType="application/vnd.openxmlformats-officedocument.drawing+xml"/>
  <Override PartName="/xl/chartsheets/sheet57.xml" ContentType="application/vnd.openxmlformats-officedocument.spreadsheetml.chartsheet+xml"/>
  <Override PartName="/xl/drawings/drawing58.xml" ContentType="application/vnd.openxmlformats-officedocument.drawing+xml"/>
  <Override PartName="/xl/chartsheets/sheet58.xml" ContentType="application/vnd.openxmlformats-officedocument.spreadsheetml.chartsheet+xml"/>
  <Override PartName="/xl/drawings/drawing59.xml" ContentType="application/vnd.openxmlformats-officedocument.drawing+xml"/>
  <Override PartName="/xl/chartsheets/sheet59.xml" ContentType="application/vnd.openxmlformats-officedocument.spreadsheetml.chartsheet+xml"/>
  <Override PartName="/xl/drawings/drawing60.xml" ContentType="application/vnd.openxmlformats-officedocument.drawing+xml"/>
  <Override PartName="/xl/chartsheets/sheet60.xml" ContentType="application/vnd.openxmlformats-officedocument.spreadsheetml.chartsheet+xml"/>
  <Override PartName="/xl/drawings/drawing61.xml" ContentType="application/vnd.openxmlformats-officedocument.drawing+xml"/>
  <Override PartName="/xl/chartsheets/sheet61.xml" ContentType="application/vnd.openxmlformats-officedocument.spreadsheetml.chartsheet+xml"/>
  <Override PartName="/xl/drawings/drawing62.xml" ContentType="application/vnd.openxmlformats-officedocument.drawing+xml"/>
  <Override PartName="/xl/chartsheets/sheet62.xml" ContentType="application/vnd.openxmlformats-officedocument.spreadsheetml.chartsheet+xml"/>
  <Override PartName="/xl/drawings/drawing63.xml" ContentType="application/vnd.openxmlformats-officedocument.drawing+xml"/>
  <Override PartName="/xl/chartsheets/sheet63.xml" ContentType="application/vnd.openxmlformats-officedocument.spreadsheetml.chartsheet+xml"/>
  <Override PartName="/xl/drawings/drawing64.xml" ContentType="application/vnd.openxmlformats-officedocument.drawing+xml"/>
  <Override PartName="/xl/chartsheets/sheet64.xml" ContentType="application/vnd.openxmlformats-officedocument.spreadsheetml.chartsheet+xml"/>
  <Override PartName="/xl/drawings/drawing65.xml" ContentType="application/vnd.openxmlformats-officedocument.drawing+xml"/>
  <Override PartName="/xl/chartsheets/sheet65.xml" ContentType="application/vnd.openxmlformats-officedocument.spreadsheetml.chartsheet+xml"/>
  <Override PartName="/xl/drawings/drawing66.xml" ContentType="application/vnd.openxmlformats-officedocument.drawing+xml"/>
  <Override PartName="/xl/chartsheets/sheet66.xml" ContentType="application/vnd.openxmlformats-officedocument.spreadsheetml.chartsheet+xml"/>
  <Override PartName="/xl/drawings/drawing67.xml" ContentType="application/vnd.openxmlformats-officedocument.drawing+xml"/>
  <Override PartName="/xl/chartsheets/sheet67.xml" ContentType="application/vnd.openxmlformats-officedocument.spreadsheetml.chartsheet+xml"/>
  <Override PartName="/xl/drawings/drawing68.xml" ContentType="application/vnd.openxmlformats-officedocument.drawing+xml"/>
  <Override PartName="/xl/chartsheets/sheet68.xml" ContentType="application/vnd.openxmlformats-officedocument.spreadsheetml.chartsheet+xml"/>
  <Override PartName="/xl/drawings/drawing69.xml" ContentType="application/vnd.openxmlformats-officedocument.drawing+xml"/>
  <Override PartName="/xl/chartsheets/sheet69.xml" ContentType="application/vnd.openxmlformats-officedocument.spreadsheetml.chartsheet+xml"/>
  <Override PartName="/xl/drawings/drawing70.xml" ContentType="application/vnd.openxmlformats-officedocument.drawing+xml"/>
  <Override PartName="/xl/chartsheets/sheet70.xml" ContentType="application/vnd.openxmlformats-officedocument.spreadsheetml.chartsheet+xml"/>
  <Override PartName="/xl/drawings/drawing71.xml" ContentType="application/vnd.openxmlformats-officedocument.drawing+xml"/>
  <Override PartName="/xl/chartsheets/sheet71.xml" ContentType="application/vnd.openxmlformats-officedocument.spreadsheetml.chartsheet+xml"/>
  <Override PartName="/xl/drawings/drawing72.xml" ContentType="application/vnd.openxmlformats-officedocument.drawing+xml"/>
  <Override PartName="/xl/chartsheets/sheet72.xml" ContentType="application/vnd.openxmlformats-officedocument.spreadsheetml.chartsheet+xml"/>
  <Override PartName="/xl/drawings/drawing73.xml" ContentType="application/vnd.openxmlformats-officedocument.drawing+xml"/>
  <Override PartName="/xl/chartsheets/sheet73.xml" ContentType="application/vnd.openxmlformats-officedocument.spreadsheetml.chartsheet+xml"/>
  <Override PartName="/xl/drawings/drawing74.xml" ContentType="application/vnd.openxmlformats-officedocument.drawing+xml"/>
  <Override PartName="/xl/chartsheets/sheet74.xml" ContentType="application/vnd.openxmlformats-officedocument.spreadsheetml.chartsheet+xml"/>
  <Override PartName="/xl/drawings/drawing75.xml" ContentType="application/vnd.openxmlformats-officedocument.drawing+xml"/>
  <Override PartName="/xl/chartsheets/sheet75.xml" ContentType="application/vnd.openxmlformats-officedocument.spreadsheetml.chartsheet+xml"/>
  <Override PartName="/xl/drawings/drawing76.xml" ContentType="application/vnd.openxmlformats-officedocument.drawing+xml"/>
  <Override PartName="/xl/chartsheets/sheet76.xml" ContentType="application/vnd.openxmlformats-officedocument.spreadsheetml.chartsheet+xml"/>
  <Override PartName="/xl/drawings/drawing77.xml" ContentType="application/vnd.openxmlformats-officedocument.drawing+xml"/>
  <Override PartName="/xl/chartsheets/sheet77.xml" ContentType="application/vnd.openxmlformats-officedocument.spreadsheetml.chartsheet+xml"/>
  <Override PartName="/xl/drawings/drawing7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9.xml" ContentType="application/vnd.openxmlformats-officedocument.drawing+xml"/>
  <Override PartName="/xl/worksheets/sheet4.xml" ContentType="application/vnd.openxmlformats-officedocument.spreadsheetml.worksheet+xml"/>
  <Override PartName="/xl/drawings/drawing80.xml" ContentType="application/vnd.openxmlformats-officedocument.drawing+xml"/>
  <Override PartName="/xl/worksheets/sheet5.xml" ContentType="application/vnd.openxmlformats-officedocument.spreadsheetml.worksheet+xml"/>
  <Override PartName="/xl/drawings/drawing81.xml" ContentType="application/vnd.openxmlformats-officedocument.drawing+xml"/>
  <Override PartName="/xl/worksheets/sheet6.xml" ContentType="application/vnd.openxmlformats-officedocument.spreadsheetml.worksheet+xml"/>
  <Override PartName="/xl/drawings/drawing82.xml" ContentType="application/vnd.openxmlformats-officedocument.drawing+xml"/>
  <Override PartName="/xl/worksheets/sheet7.xml" ContentType="application/vnd.openxmlformats-officedocument.spreadsheetml.worksheet+xml"/>
  <Override PartName="/xl/drawings/drawing8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75" windowWidth="7020" windowHeight="5715" tabRatio="814" firstSheet="69" activeTab="79"/>
  </bookViews>
  <sheets>
    <sheet name="clquest" sheetId="1" r:id="rId1"/>
    <sheet name="clquest %" sheetId="2" r:id="rId2"/>
    <sheet name="clpresen" sheetId="3" r:id="rId3"/>
    <sheet name="rewropap" sheetId="4" r:id="rId4"/>
    <sheet name="integrat" sheetId="5" r:id="rId5"/>
    <sheet name="divclass" sheetId="6" r:id="rId6"/>
    <sheet name="clunprep" sheetId="7" r:id="rId7"/>
    <sheet name="clunprep %" sheetId="8" r:id="rId8"/>
    <sheet name="classgrp" sheetId="9" r:id="rId9"/>
    <sheet name="occgrp" sheetId="10" r:id="rId10"/>
    <sheet name="intideas" sheetId="11" r:id="rId11"/>
    <sheet name="tutor" sheetId="12" r:id="rId12"/>
    <sheet name="commproj" sheetId="13" r:id="rId13"/>
    <sheet name="itacadem" sheetId="14" r:id="rId14"/>
    <sheet name="email" sheetId="15" r:id="rId15"/>
    <sheet name="facgrade" sheetId="16" r:id="rId16"/>
    <sheet name="facplans" sheetId="17" r:id="rId17"/>
    <sheet name="facideas" sheetId="18" r:id="rId18"/>
    <sheet name="facfeed" sheetId="19" r:id="rId19"/>
    <sheet name="workhard" sheetId="20" r:id="rId20"/>
    <sheet name="facother" sheetId="21" r:id="rId21"/>
    <sheet name="oocideas" sheetId="22" r:id="rId22"/>
    <sheet name="DIVRSTUD" sheetId="23" r:id="rId23"/>
    <sheet name="diffstu2" sheetId="24" r:id="rId24"/>
    <sheet name="memorize" sheetId="25" r:id="rId25"/>
    <sheet name="analyze" sheetId="26" r:id="rId26"/>
    <sheet name="synthesz" sheetId="27" r:id="rId27"/>
    <sheet name="evaluate" sheetId="28" r:id="rId28"/>
    <sheet name="applying" sheetId="29" r:id="rId29"/>
    <sheet name="readasgn" sheetId="30" r:id="rId30"/>
    <sheet name="readown" sheetId="31" r:id="rId31"/>
    <sheet name="writemor" sheetId="32" r:id="rId32"/>
    <sheet name="writemid" sheetId="33" r:id="rId33"/>
    <sheet name="writesml" sheetId="34" r:id="rId34"/>
    <sheet name="exams" sheetId="35" r:id="rId35"/>
    <sheet name="advise" sheetId="36" r:id="rId36"/>
    <sheet name="intern" sheetId="37" r:id="rId37"/>
    <sheet name="volunteer" sheetId="38" r:id="rId38"/>
    <sheet name="learncom" sheetId="39" r:id="rId39"/>
    <sheet name="research" sheetId="40" r:id="rId40"/>
    <sheet name="forlang" sheetId="41" r:id="rId41"/>
    <sheet name="studyabr" sheetId="42" r:id="rId42"/>
    <sheet name="indstudy" sheetId="43" r:id="rId43"/>
    <sheet name="seniorx" sheetId="44" r:id="rId44"/>
    <sheet name="acadpr01" sheetId="45" r:id="rId45"/>
    <sheet name="workon01" sheetId="46" r:id="rId46"/>
    <sheet name="workof01" sheetId="47" r:id="rId47"/>
    <sheet name="cocurr01" sheetId="48" r:id="rId48"/>
    <sheet name="social01" sheetId="49" r:id="rId49"/>
    <sheet name="carede01" sheetId="50" r:id="rId50"/>
    <sheet name="commute" sheetId="51" r:id="rId51"/>
    <sheet name="gngenled" sheetId="52" r:id="rId52"/>
    <sheet name="gnwork" sheetId="53" r:id="rId53"/>
    <sheet name="gnwrite" sheetId="54" r:id="rId54"/>
    <sheet name="gnspeak" sheetId="55" r:id="rId55"/>
    <sheet name="gnanaly" sheetId="56" r:id="rId56"/>
    <sheet name="gnquant" sheetId="57" r:id="rId57"/>
    <sheet name="gncmpts" sheetId="58" r:id="rId58"/>
    <sheet name="gnothers" sheetId="59" r:id="rId59"/>
    <sheet name="gncitizn" sheetId="60" r:id="rId60"/>
    <sheet name="gninq" sheetId="61" r:id="rId61"/>
    <sheet name="gnself" sheetId="62" r:id="rId62"/>
    <sheet name="gndivers" sheetId="63" r:id="rId63"/>
    <sheet name="gnprobsv" sheetId="64" r:id="rId64"/>
    <sheet name="gnethics" sheetId="65" r:id="rId65"/>
    <sheet name="gncommun" sheetId="66" r:id="rId66"/>
    <sheet name="envschol" sheetId="67" r:id="rId67"/>
    <sheet name="envsuprt" sheetId="68" r:id="rId68"/>
    <sheet name="envdivrs" sheetId="69" r:id="rId69"/>
    <sheet name="envnacad" sheetId="70" r:id="rId70"/>
    <sheet name="envsocal" sheetId="71" r:id="rId71"/>
    <sheet name="envevent" sheetId="72" r:id="rId72"/>
    <sheet name="envstu" sheetId="73" r:id="rId73"/>
    <sheet name="envfac" sheetId="74" r:id="rId74"/>
    <sheet name="envadm" sheetId="75" r:id="rId75"/>
    <sheet name="entireexp" sheetId="76" r:id="rId76"/>
    <sheet name="samecoll" sheetId="77" r:id="rId77"/>
    <sheet name="Chart Data" sheetId="78" r:id="rId78"/>
    <sheet name="Compare CSEQ" sheetId="79" r:id="rId79"/>
    <sheet name="Benchmarks" sheetId="80" r:id="rId80"/>
    <sheet name="FINAL" sheetId="81" r:id="rId81"/>
    <sheet name="ADDQ" sheetId="82" r:id="rId82"/>
    <sheet name="FYSUM" sheetId="83" r:id="rId83"/>
    <sheet name="SNSUM" sheetId="84" r:id="rId84"/>
  </sheets>
  <externalReferences>
    <externalReference r:id="rId87"/>
  </externalReferences>
  <definedNames>
    <definedName name="Consortium_of_Sample_Institutions">#REF!</definedName>
    <definedName name="_xlnm.Print_Area" localSheetId="81">'ADDQ'!$A$1:$H$47</definedName>
    <definedName name="_xlnm.Print_Area" localSheetId="79">'Benchmarks'!$L$1:$T$93</definedName>
    <definedName name="_xlnm.Print_Area" localSheetId="80">'FINAL'!$B$1:$P$177</definedName>
    <definedName name="_xlnm.Print_Area" localSheetId="82">'FYSUM'!$A$1:$W$115</definedName>
    <definedName name="_xlnm.Print_Area" localSheetId="83">'SNSUM'!$A$1:$W$115</definedName>
    <definedName name="_xlnm.Print_Titles" localSheetId="81">'ADDQ'!$1:$7</definedName>
    <definedName name="_xlnm.Print_Titles" localSheetId="78">'Compare CSEQ'!$1:$1</definedName>
    <definedName name="_xlnm.Print_Titles" localSheetId="80">'FINAL'!$1:$6</definedName>
    <definedName name="_xlnm.Print_Titles" localSheetId="82">'FYSUM'!$1:$6</definedName>
    <definedName name="_xlnm.Print_Titles" localSheetId="83">'SNSUM'!$1:$6</definedName>
  </definedNames>
  <calcPr fullCalcOnLoad="1"/>
</workbook>
</file>

<file path=xl/sharedStrings.xml><?xml version="1.0" encoding="utf-8"?>
<sst xmlns="http://schemas.openxmlformats.org/spreadsheetml/2006/main" count="3070" uniqueCount="350">
  <si>
    <t>Urban Consortium Questions</t>
  </si>
  <si>
    <t>IPEDS#: 171571</t>
  </si>
  <si>
    <t>Oakland University First-Year Students</t>
  </si>
  <si>
    <t>Urban Mean</t>
  </si>
  <si>
    <r>
      <t>Margin of error (95% level)</t>
    </r>
    <r>
      <rPr>
        <b/>
        <vertAlign val="superscript"/>
        <sz val="8"/>
        <rFont val="Times New Roman"/>
        <family val="1"/>
      </rPr>
      <t>a</t>
    </r>
  </si>
  <si>
    <r>
      <t>Standard deviation</t>
    </r>
    <r>
      <rPr>
        <b/>
        <vertAlign val="superscript"/>
        <sz val="8"/>
        <rFont val="Times New Roman"/>
        <family val="1"/>
      </rPr>
      <t>b</t>
    </r>
  </si>
  <si>
    <t>Number of respondents</t>
  </si>
  <si>
    <r>
      <t>Significance</t>
    </r>
    <r>
      <rPr>
        <b/>
        <vertAlign val="superscript"/>
        <sz val="8"/>
        <rFont val="Times New Roman"/>
        <family val="1"/>
      </rPr>
      <t>c</t>
    </r>
  </si>
  <si>
    <r>
      <t>Effect size</t>
    </r>
    <r>
      <rPr>
        <b/>
        <vertAlign val="superscript"/>
        <sz val="8"/>
        <rFont val="Times New Roman"/>
        <family val="1"/>
      </rPr>
      <t>d</t>
    </r>
  </si>
  <si>
    <r>
      <t>Effect size</t>
    </r>
    <r>
      <rPr>
        <i/>
        <vertAlign val="superscript"/>
        <sz val="6"/>
        <color indexed="63"/>
        <rFont val="Times New Roman"/>
        <family val="1"/>
      </rPr>
      <t>b</t>
    </r>
  </si>
  <si>
    <t>Number of assigned textbooks, books, or 
book-length packs of course readings</t>
  </si>
  <si>
    <t>INTERN</t>
  </si>
  <si>
    <t>VOLUNTER</t>
  </si>
  <si>
    <t>LEARNCOM</t>
  </si>
  <si>
    <t>RESEARCH</t>
  </si>
  <si>
    <t>FORLANG</t>
  </si>
  <si>
    <t>STUDYABR</t>
  </si>
  <si>
    <t>INDSTUDY</t>
  </si>
  <si>
    <t>SENIORX</t>
  </si>
  <si>
    <t>Community service or volunteer work</t>
  </si>
  <si>
    <t>Participate in a learning community or some other formal program where groups of students take two or more classes together</t>
  </si>
  <si>
    <t>Work on a research project with a faculty member outside of course or program requirements</t>
  </si>
  <si>
    <t>Foreign language coursework</t>
  </si>
  <si>
    <t>Study abroad</t>
  </si>
  <si>
    <t>Independent study or self-designed major</t>
  </si>
  <si>
    <t>Culminating senior experience (comprehensive exam, capstone course, thesis, project, etc.)</t>
  </si>
  <si>
    <t>Time Usage</t>
  </si>
  <si>
    <t>1=0 hrs/wk, 2=1-5 hrs/wk, 3=6-10 hrs/wk, 4=11-15 hrs/wk, 5=16-20 hrs/wk, 
6=21-25 hrs/wk, 7=26-30 hrs/wk, 8=more than 30 hrs/wk</t>
  </si>
  <si>
    <t>Preparing for class (studying, reading, writing, rehearsing, and other activities related to your academic program)</t>
  </si>
  <si>
    <t>Working for pay on campus</t>
  </si>
  <si>
    <t>Working for pay off campus</t>
  </si>
  <si>
    <t>Participating in co-curricular activities (organizations, campus publications, student government, etc.)</t>
  </si>
  <si>
    <t>Relaxing and socializing (watching TV, partying, exercising, etc.)</t>
  </si>
  <si>
    <t>Providing care for dependents living with you (parents, children, spouse, etc.)</t>
  </si>
  <si>
    <t>Commuting to class</t>
  </si>
  <si>
    <t>Educational and Personal Growth</t>
  </si>
  <si>
    <t>Acquiring a broad general education</t>
  </si>
  <si>
    <t>Acquiring job or work-related knowledge and skills</t>
  </si>
  <si>
    <t>Writing clearly and effectively</t>
  </si>
  <si>
    <t xml:space="preserve">GNWRITE </t>
  </si>
  <si>
    <t>Speaking clearly and effectively</t>
  </si>
  <si>
    <t>Educational and Personal Growth (continued)</t>
  </si>
  <si>
    <t>Thinking critically and analytically</t>
  </si>
  <si>
    <t xml:space="preserve">GNANALY    </t>
  </si>
  <si>
    <t>Analyzing quantitative problems</t>
  </si>
  <si>
    <t>Using computing and information technology</t>
  </si>
  <si>
    <t>Working effectively with others</t>
  </si>
  <si>
    <t>Voting in local, state, or national elections</t>
  </si>
  <si>
    <t>Learning effectively on your own</t>
  </si>
  <si>
    <t>Understanding yourself</t>
  </si>
  <si>
    <t>Understanding people of other racial and ethnic backgrounds</t>
  </si>
  <si>
    <t>Solving complex real-world problems</t>
  </si>
  <si>
    <t>Developing a personal code of values and ethics</t>
  </si>
  <si>
    <t>Contributing to the welfare of your community</t>
  </si>
  <si>
    <t>Spending significant amounts of time studying and on academic work</t>
  </si>
  <si>
    <t>Providing the support you need to help you succeed academically</t>
  </si>
  <si>
    <t>Encouraging contact among students from different economic, social, and racial or ethnic backgrounds</t>
  </si>
  <si>
    <t>Helping you cope with your non-academic responsibilities (work, family, etc.)</t>
  </si>
  <si>
    <t>Providing the support you need to thrive socially</t>
  </si>
  <si>
    <t>Attending campus events and activities (special speakers, cultural performances, athletic events, etc.)</t>
  </si>
  <si>
    <t>Quality of Relationships</t>
  </si>
  <si>
    <t>1=unfriendly, unsupportive, sense of alienation to 7=friendly, supportive, sense of belonging</t>
  </si>
  <si>
    <t>Relationships with other students</t>
  </si>
  <si>
    <t>1=unavailable, unhelpful, unsympathetic to 7=available, helpful, sympathetic</t>
  </si>
  <si>
    <t>Relationships with faculty members</t>
  </si>
  <si>
    <t>1=unhelpful, inconsiderate, rigid to 7=helpful, considerate, flexible</t>
  </si>
  <si>
    <t>Relationships with administrative personnel and offices</t>
  </si>
  <si>
    <t>Satisfaction</t>
  </si>
  <si>
    <t>How would you evaluate your entire educational experience at this institution?</t>
  </si>
  <si>
    <t xml:space="preserve"> ENTIREXP  </t>
  </si>
  <si>
    <t>1=definitely no, 2=probably no, 3=probably yes, 4=definitely yes</t>
  </si>
  <si>
    <t>If you could start over again, would you go to the same institution you are now attending?</t>
  </si>
  <si>
    <r>
      <t>c</t>
    </r>
    <r>
      <rPr>
        <sz val="7"/>
        <rFont val="Times New Roman"/>
        <family val="1"/>
      </rPr>
      <t xml:space="preserve"> This statistic represents the probability that the difference between the mean of your institution and that of the comparison group occurred by chance. </t>
    </r>
  </si>
  <si>
    <r>
      <t>e</t>
    </r>
    <r>
      <rPr>
        <sz val="7"/>
        <rFont val="Times New Roman"/>
        <family val="1"/>
      </rPr>
      <t xml:space="preserve"> Response set is categorical; means and mean comparisons do not apply.</t>
    </r>
  </si>
  <si>
    <r>
      <t>a</t>
    </r>
    <r>
      <rPr>
        <sz val="7"/>
        <rFont val="Times New Roman"/>
        <family val="1"/>
      </rPr>
      <t xml:space="preserve"> The margin of error surrounding the reported mean forms a 95% confidence interval - a range of values with a 95% likelihood to contain the true population mean.</t>
    </r>
  </si>
  <si>
    <r>
      <t xml:space="preserve">b </t>
    </r>
    <r>
      <rPr>
        <sz val="7"/>
        <rFont val="Times New Roman"/>
        <family val="1"/>
      </rPr>
      <t>Standard deviation is a measure of the average amount the individual scores deviate from the mean of all the scores in the distribution.</t>
    </r>
  </si>
  <si>
    <t>Urban</t>
  </si>
  <si>
    <t>***</t>
  </si>
  <si>
    <t>**</t>
  </si>
  <si>
    <t>*</t>
  </si>
  <si>
    <t xml:space="preserve">To what extent did your exams during the current school year challenge you to do your best work? </t>
  </si>
  <si>
    <r>
      <t>Sig</t>
    </r>
    <r>
      <rPr>
        <i/>
        <vertAlign val="superscript"/>
        <sz val="6"/>
        <color indexed="63"/>
        <rFont val="Times New Roman"/>
        <family val="1"/>
      </rPr>
      <t>a</t>
    </r>
  </si>
  <si>
    <r>
      <t>Effect Size</t>
    </r>
    <r>
      <rPr>
        <i/>
        <vertAlign val="superscript"/>
        <sz val="6"/>
        <color indexed="63"/>
        <rFont val="Times New Roman"/>
        <family val="1"/>
      </rPr>
      <t>b</t>
    </r>
  </si>
  <si>
    <t>NSSE 2002</t>
  </si>
  <si>
    <t>Variable</t>
  </si>
  <si>
    <t>Mean</t>
  </si>
  <si>
    <t>CLQUEST</t>
  </si>
  <si>
    <t>CLPRESEN</t>
  </si>
  <si>
    <t>REWROPAP</t>
  </si>
  <si>
    <t>INTEGRAT</t>
  </si>
  <si>
    <t>DIVCLASS</t>
  </si>
  <si>
    <t>CLUNPREP</t>
  </si>
  <si>
    <t>CLASSGRP</t>
  </si>
  <si>
    <t>OCCGRP</t>
  </si>
  <si>
    <t>INTIDEAS</t>
  </si>
  <si>
    <t>TUTOR</t>
  </si>
  <si>
    <t>COMMPROJ</t>
  </si>
  <si>
    <t>ITACADEM</t>
  </si>
  <si>
    <t>EMAIL</t>
  </si>
  <si>
    <t>FACGRADE</t>
  </si>
  <si>
    <t>FACPLANS</t>
  </si>
  <si>
    <t>FACIDEAS</t>
  </si>
  <si>
    <t>FACFEED</t>
  </si>
  <si>
    <t>WORKHARD</t>
  </si>
  <si>
    <t>FACOTHER</t>
  </si>
  <si>
    <t>OOCIDEAS</t>
  </si>
  <si>
    <t>DIVRSTUD</t>
  </si>
  <si>
    <t>DIFFSTU2</t>
  </si>
  <si>
    <t>MEMORIZE</t>
  </si>
  <si>
    <t>ANALYZE</t>
  </si>
  <si>
    <t>SYNTHESZ</t>
  </si>
  <si>
    <t>EVALUATE</t>
  </si>
  <si>
    <t>APPLYING</t>
  </si>
  <si>
    <t>READASGN</t>
  </si>
  <si>
    <t>READOWN</t>
  </si>
  <si>
    <t>WRITEMOR</t>
  </si>
  <si>
    <t>WRITEMID</t>
  </si>
  <si>
    <t>WRITESML</t>
  </si>
  <si>
    <t>EXAMS</t>
  </si>
  <si>
    <t>ADVISE</t>
  </si>
  <si>
    <t>ACADPR01</t>
  </si>
  <si>
    <t>WORKON01</t>
  </si>
  <si>
    <t>WORKOF01</t>
  </si>
  <si>
    <t>COCURR01</t>
  </si>
  <si>
    <t>SOCIAL01</t>
  </si>
  <si>
    <t>CAREDE01</t>
  </si>
  <si>
    <t>COMMUTE</t>
  </si>
  <si>
    <t>GNGENLED</t>
  </si>
  <si>
    <t>GNWORK</t>
  </si>
  <si>
    <t>GNWRITE</t>
  </si>
  <si>
    <t>GNSPEAK</t>
  </si>
  <si>
    <t>GNANALY</t>
  </si>
  <si>
    <t>GNQUANT</t>
  </si>
  <si>
    <t>GNCMPTS</t>
  </si>
  <si>
    <t>GNOTHERS</t>
  </si>
  <si>
    <t>GNCITIZN</t>
  </si>
  <si>
    <t>GNINQ</t>
  </si>
  <si>
    <t>GNSELF</t>
  </si>
  <si>
    <t>GNDIVERS</t>
  </si>
  <si>
    <t>GNPROBSV</t>
  </si>
  <si>
    <t>GNETHICS</t>
  </si>
  <si>
    <t>GNCOMMUN</t>
  </si>
  <si>
    <t>ENVSCHOL</t>
  </si>
  <si>
    <t>ENVSUPRT</t>
  </si>
  <si>
    <t>ENVDIVRS</t>
  </si>
  <si>
    <t>ENVNACAD</t>
  </si>
  <si>
    <t>ENVSOCAL</t>
  </si>
  <si>
    <t>ENVEVENT</t>
  </si>
  <si>
    <t>ENVSTU</t>
  </si>
  <si>
    <t>ENVFAC</t>
  </si>
  <si>
    <t>ENVADM</t>
  </si>
  <si>
    <t>ENTIREXP</t>
  </si>
  <si>
    <t>SAMECOLL</t>
  </si>
  <si>
    <r>
      <t>d</t>
    </r>
    <r>
      <rPr>
        <sz val="7"/>
        <rFont val="Times New Roman"/>
        <family val="1"/>
      </rPr>
      <t xml:space="preserve"> Effect size is calculated by subtracting the comparison group mean from the school mean, and dividing the result by the standard deviation of the comparison group.</t>
    </r>
  </si>
  <si>
    <t>1.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</si>
  <si>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</si>
  <si>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</si>
  <si>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</si>
  <si>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</si>
  <si>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</si>
  <si>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</si>
  <si>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</si>
  <si>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</si>
  <si>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</si>
  <si>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</si>
  <si>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</si>
  <si>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</si>
  <si>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</si>
  <si>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</si>
  <si>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</si>
  <si>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</si>
  <si>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</si>
  <si>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</si>
  <si>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s.</t>
  </si>
  <si>
    <t>t.</t>
  </si>
  <si>
    <t>u.</t>
  </si>
  <si>
    <t>v.</t>
  </si>
  <si>
    <t>2.</t>
  </si>
  <si>
    <t>NSSE 2002 Means Summary Report</t>
  </si>
  <si>
    <t>Class</t>
  </si>
  <si>
    <t>Academic and Intellectual Experiences</t>
  </si>
  <si>
    <t xml:space="preserve">1=never, 2=sometimes, 3=often, 4=very often </t>
  </si>
  <si>
    <t>Asked questions in class or contributed to class discussions</t>
  </si>
  <si>
    <t>FY</t>
  </si>
  <si>
    <t>Made a class presentation</t>
  </si>
  <si>
    <t>Prepared two or more drafts of a paper or assignment before turning it in</t>
  </si>
  <si>
    <t>Worked on a paper or project that required integrating ideas or information from various sources</t>
  </si>
  <si>
    <t>Included diverse perspectives (different races, religions, genders, political beliefs, etc.) in class discussions or writing assignments.</t>
  </si>
  <si>
    <t>Came to class without completing readings or assignments</t>
  </si>
  <si>
    <t>Worked with other students on projects during class</t>
  </si>
  <si>
    <t>URBA0201</t>
  </si>
  <si>
    <t>URBA0202</t>
  </si>
  <si>
    <t>URBA0203</t>
  </si>
  <si>
    <t>URBA0204</t>
  </si>
  <si>
    <t>URBA0205</t>
  </si>
  <si>
    <t>URBA0206</t>
  </si>
  <si>
    <t>URBA0208</t>
  </si>
  <si>
    <t>URBA0209</t>
  </si>
  <si>
    <t>URBA0210</t>
  </si>
  <si>
    <t>URBA0211</t>
  </si>
  <si>
    <t>URBA0212</t>
  </si>
  <si>
    <t>URBA0213</t>
  </si>
  <si>
    <t>URBA0214</t>
  </si>
  <si>
    <t>URBA0215</t>
  </si>
  <si>
    <t>URBA0216</t>
  </si>
  <si>
    <t>URBA0217</t>
  </si>
  <si>
    <t>URBA0218</t>
  </si>
  <si>
    <t>URBA0220</t>
  </si>
  <si>
    <t>About how many hours do you spend in a typical week engaging in community service or some other volunteer activity off campus?</t>
  </si>
  <si>
    <t>How likely is it that financial problems will delay you in completing your undergraduate education?</t>
  </si>
  <si>
    <t>How likely is it that you will remain living in the area after you complete your undergraduate education?</t>
  </si>
  <si>
    <t>How will your undergraduate education impact your career?</t>
  </si>
  <si>
    <t>How satisfied are you with the advising you receive at this university with regard to course requirements and scheduling?</t>
  </si>
  <si>
    <t>How satisfied are you with the academic support available to you when you need help with a specific course?</t>
  </si>
  <si>
    <t>As an outcome of your college education, how important to you is acquiring a broad general education?</t>
  </si>
  <si>
    <t>As an outcome of your college education, how important to you is acquiring job or work-related knowledge and skills?</t>
  </si>
  <si>
    <t>As an outcome of your college education, how important to you is writing clearly and effectively?</t>
  </si>
  <si>
    <t>As an outcome of your college education, how important to you is thinking critically and analytically?</t>
  </si>
  <si>
    <t>As an outcome of your college education, how important to you is developing computer and information technology skills?</t>
  </si>
  <si>
    <t>As an outcome of your college education, how important to you is working effectively with others?</t>
  </si>
  <si>
    <t>As an outcome of your college education, how important to you is developing your ability to make informed decisions as a citizen?</t>
  </si>
  <si>
    <t>As an outcome of your college education, how important to you is understanding people of other racial and ethnic backgrounds?</t>
  </si>
  <si>
    <t>18.*</t>
  </si>
  <si>
    <t>How would you characterize the support you receive for going to college from your close friends and family?</t>
  </si>
  <si>
    <t>If you take less than a full course load (less than 15 or 16 student credit hours per term) what is the most important reason for doing so?</t>
  </si>
  <si>
    <t>What is your best estimate of your total current annual income (before taxes) or the combined income of your parents if you are listed as a dependent on their income taxes?</t>
  </si>
  <si>
    <t>How likely is it that your work or family commitments will delay you in completing your undergraduate education?</t>
  </si>
  <si>
    <t>About how many hours do you spend in a typical week on your university’s campus, outside of time spent in class?</t>
  </si>
  <si>
    <t>By the time that you expect to receive your bachelor’s degree, how long will it have taken, from when you first started attending college, to complete your undergraduate studies?</t>
  </si>
  <si>
    <t>i.</t>
  </si>
  <si>
    <t>Worked with classmates outside of class to prepare class assignments</t>
  </si>
  <si>
    <t>Put together ideas or concepts from different courses when completing assignments or during class discussions</t>
  </si>
  <si>
    <t>Tutored or taught other students (paid or voluntary)</t>
  </si>
  <si>
    <t>Participated in a community-based project as a part of a regular course</t>
  </si>
  <si>
    <t>Academic and Intellectual Experiences (continued)</t>
  </si>
  <si>
    <t>Used an electronic medium (list-serv, chat group, Internet, etc.) to discuss or complete an assignment</t>
  </si>
  <si>
    <t>Used email to communicate with an instructor</t>
  </si>
  <si>
    <t>Discussed grades or assignments with an instructor</t>
  </si>
  <si>
    <t>Talked about career plans with a faculty member or advisor</t>
  </si>
  <si>
    <t>Discussed ideas from your reading or classes with faculty members outside of class</t>
  </si>
  <si>
    <t>Received prompt feedback from faculty on your academic performance (written or oral)</t>
  </si>
  <si>
    <t>Worked harder than you thought you could to meet an instructor's standards or expectations.</t>
  </si>
  <si>
    <t>Worked with faculty members on activities other than coursework (committees, orientation, student life activities, etc.)</t>
  </si>
  <si>
    <t>Discussed ideas from your readings or classes with others outside of class (students, family members, coworkers, etc.)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</si>
  <si>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</si>
  <si>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</si>
  <si>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</si>
  <si>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</si>
  <si>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</si>
  <si>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</si>
  <si>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</si>
  <si>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</si>
  <si>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</si>
  <si>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</si>
  <si>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</si>
  <si>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</si>
  <si>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</si>
  <si>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</si>
  <si>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</si>
  <si>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</si>
  <si>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</si>
  <si>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Had serious conversations with students of a different race or ethnicity than your own</t>
  </si>
  <si>
    <t>Had serious conversations with students who differ from you in terms of their religious beliefs, political opinions, or personal values</t>
  </si>
  <si>
    <t>Mental Activities</t>
  </si>
  <si>
    <t>1=very little, 2=some, 3=quite a bit, 4=very much</t>
  </si>
  <si>
    <t>Memorizing facts, ideas, or methods from your courses and readings so you can repeat them in pretty much the same form</t>
  </si>
  <si>
    <t>Analyzing the basic elements of an idea, experience, or theory such as examining a particular case or situation in depth and considering its components</t>
  </si>
  <si>
    <t>Synthesizing and organizing ideas, information, or experiences into new, more complex interpretations and relationships</t>
  </si>
  <si>
    <t>Making judgments about the value of information, arguments, or methods such as examining how others gathered and interpreted data and assessing the soundness of their conclusions</t>
  </si>
  <si>
    <t>SR</t>
  </si>
  <si>
    <t>Which of the following have you done or do you plan to do before you graduate from your institution?  
0=No, 1=Yes (undecided=missing)  Means are the proportion of students responding "Yes."</t>
  </si>
  <si>
    <t>Institutional Environment</t>
  </si>
  <si>
    <t>NSSE 2002 Detailed Statistics</t>
  </si>
  <si>
    <t>Applying theories or concepts to practical problems or in new situations</t>
  </si>
  <si>
    <t>Reading and Writing</t>
  </si>
  <si>
    <t>1=none, 2= between 1 and 4, 3=between 5 and 10, 4=between 11 and 20, 5=more than 20</t>
  </si>
  <si>
    <t>Number of books read on your own (not assigned) for personal enjoyment or academic enrichment</t>
  </si>
  <si>
    <t>Number of written papers or reports of 20 pages or more</t>
  </si>
  <si>
    <t>Number of written papers or reports between 5 and 19 pages</t>
  </si>
  <si>
    <t>Number of written papers or reports of fewer than 5 pages</t>
  </si>
  <si>
    <t>Challenge of Examinations</t>
  </si>
  <si>
    <t>1=very little to 7=very much</t>
  </si>
  <si>
    <t>Quality of Advising</t>
  </si>
  <si>
    <t>1=poor, 2=fair, 3=good, 4=excellent</t>
  </si>
  <si>
    <t>Overall how would you evaluate the quality of academic advising you have received at your institution?</t>
  </si>
  <si>
    <t>Enriching Educational Experiences</t>
  </si>
  <si>
    <t>Practicum, internship, field experience, co-op experience, or clinical assignment</t>
  </si>
  <si>
    <t xml:space="preserve"> </t>
  </si>
  <si>
    <t>Doc-Int</t>
  </si>
  <si>
    <t>Urban Universities</t>
  </si>
  <si>
    <t>Oakland University</t>
  </si>
  <si>
    <r>
      <t>URBA0207</t>
    </r>
    <r>
      <rPr>
        <vertAlign val="superscript"/>
        <sz val="8"/>
        <rFont val="Times New Roman"/>
        <family val="1"/>
      </rPr>
      <t>e</t>
    </r>
  </si>
  <si>
    <r>
      <t>URBA0219</t>
    </r>
    <r>
      <rPr>
        <vertAlign val="superscript"/>
        <sz val="8"/>
        <rFont val="Times New Roman"/>
        <family val="1"/>
      </rPr>
      <t>e</t>
    </r>
  </si>
  <si>
    <r>
      <t>URBA0219</t>
    </r>
    <r>
      <rPr>
        <vertAlign val="superscript"/>
        <sz val="8"/>
        <rFont val="Times New Roman"/>
        <family val="1"/>
      </rPr>
      <t>c</t>
    </r>
  </si>
  <si>
    <r>
      <t>URBA0207</t>
    </r>
    <r>
      <rPr>
        <vertAlign val="superscript"/>
        <sz val="8"/>
        <rFont val="Times New Roman"/>
        <family val="1"/>
      </rPr>
      <t>c</t>
    </r>
  </si>
  <si>
    <t>Oakland University compared with</t>
  </si>
  <si>
    <t>Urban 
Mean</t>
  </si>
  <si>
    <t>Doc-Int 
Mean</t>
  </si>
  <si>
    <t>NSSE 2002 
Mean</t>
  </si>
  <si>
    <t>Oakland University Seniors</t>
  </si>
  <si>
    <t>OU</t>
  </si>
  <si>
    <t>Natl</t>
  </si>
  <si>
    <t>DRI</t>
  </si>
  <si>
    <t>often is low</t>
  </si>
  <si>
    <t>never is high</t>
  </si>
  <si>
    <t>% often</t>
  </si>
  <si>
    <t>% never</t>
  </si>
  <si>
    <t>Performance</t>
  </si>
  <si>
    <t>Fac only</t>
  </si>
  <si>
    <t>fac &amp; others</t>
  </si>
  <si>
    <t>Worked to meet</t>
  </si>
  <si>
    <t>or students</t>
  </si>
  <si>
    <t>Electronic class discussions</t>
  </si>
  <si>
    <t>Discussions</t>
  </si>
  <si>
    <t>Completed assignments</t>
  </si>
  <si>
    <t>in or out of class</t>
  </si>
  <si>
    <t>Info from other areas</t>
  </si>
  <si>
    <t>Integrating ideas</t>
  </si>
  <si>
    <t>values</t>
  </si>
  <si>
    <t>political</t>
  </si>
  <si>
    <t>religious</t>
  </si>
  <si>
    <t>textbooks</t>
  </si>
  <si>
    <t>term papers</t>
  </si>
  <si>
    <t>trans from7pt scale</t>
  </si>
  <si>
    <t>dev academic, scholarly, intell qualities</t>
  </si>
  <si>
    <t xml:space="preserve">any research </t>
  </si>
  <si>
    <t>team member</t>
  </si>
  <si>
    <t>1&lt;=5 hrs/wk,  2=6-10 hrs/wk, 3=11-15 hrs/wk, 4=16-20 hrs/wk, 
5=21-25 hrs/wk, 6=26-30 hrs/wk,7=more than 30 hrs/wk</t>
  </si>
  <si>
    <t>Revised a composition 2 or more times</t>
  </si>
  <si>
    <t>see how diff  facts/ideas fit together</t>
  </si>
  <si>
    <t>Term paper</t>
  </si>
  <si>
    <t xml:space="preserve"> NSSE 2002</t>
  </si>
  <si>
    <t>CSEQ 2000</t>
  </si>
  <si>
    <r>
      <t>1=0 hrs/wk</t>
    </r>
    <r>
      <rPr>
        <i/>
        <sz val="8"/>
        <color indexed="63"/>
        <rFont val="Arial"/>
        <family val="2"/>
      </rPr>
      <t>, 2=1-5 hrs/wk, 3=6-10 hrs/wk, 4=11-15 hrs/wk, 5=16-20 hrs/wk, 
6=21-25 hrs/wk, 7=26-30 hrs/wk, 8=more than 30 hrs/wk</t>
    </r>
  </si>
  <si>
    <r>
      <t xml:space="preserve">1=0 hrs/wk, </t>
    </r>
    <r>
      <rPr>
        <b/>
        <i/>
        <sz val="8"/>
        <color indexed="63"/>
        <rFont val="Arial"/>
        <family val="2"/>
      </rPr>
      <t>2=1-10 hrs/wk, 3=11-20 hrs/wk, 4=21-30 hrs/wk, 5=31-40 hrs/wk, 
6=more than 40 hrs/wk</t>
    </r>
  </si>
  <si>
    <t>overall opinion of college - enthusiastic, like it, neutral, don't like it</t>
  </si>
  <si>
    <t>Worked to meet expectations</t>
  </si>
  <si>
    <t>CSEQ 1997</t>
  </si>
  <si>
    <t>Level of Academic Challenge</t>
  </si>
  <si>
    <t>1st-yr</t>
  </si>
  <si>
    <t>Senior</t>
  </si>
  <si>
    <t>Oakland</t>
  </si>
  <si>
    <t>Active &amp; Collaborative Learning</t>
  </si>
  <si>
    <t>Student-Faculty Interactions</t>
  </si>
  <si>
    <t>Enriching Ed Experiences</t>
  </si>
  <si>
    <t>Supportive Campus Environment</t>
  </si>
  <si>
    <t>Urvan</t>
  </si>
  <si>
    <t>Benchmark</t>
  </si>
  <si>
    <t>Academic Challenge</t>
  </si>
  <si>
    <t>Enriching Educational Experience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</si>
</sst>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.00"/>
    <numFmt numFmtId="169" formatCode="0.000"/>
    <numFmt numFmtId="170" formatCode="0.0000"/>
    <numFmt numFmtId="171" formatCode=".000"/>
    <numFmt numFmtId="172" formatCode=".0000"/>
    <numFmt numFmtId="173" formatCode=".00000"/>
    <numFmt numFmtId="174" formatCode=".000000"/>
    <numFmt numFmtId="175" formatCode=".0000000"/>
    <numFmt numFmtId="176" formatCode=".00000000"/>
    <numFmt numFmtId="177" formatCode=".000000000"/>
    <numFmt numFmtId="178" formatCode=".0000000000"/>
    <numFmt numFmtId="179" formatCode="0.00000"/>
    <numFmt numFmtId="180" formatCode="0.0000000"/>
    <numFmt numFmtId="181" formatCode="0.000000"/>
  </numFmts>
  <fonts count="58">
    <font>
      <sz val="10"/>
      <name val="Arial"/>
      <family val="0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i/>
      <sz val="7"/>
      <color indexed="23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3"/>
      <name val="Times New Roman"/>
      <family val="1"/>
    </font>
    <font>
      <i/>
      <sz val="8"/>
      <color indexed="63"/>
      <name val="Times New Roman"/>
      <family val="1"/>
    </font>
    <font>
      <i/>
      <sz val="9"/>
      <color indexed="63"/>
      <name val="Times New Roman"/>
      <family val="1"/>
    </font>
    <font>
      <sz val="10"/>
      <color indexed="63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23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b/>
      <sz val="6"/>
      <name val="Times New Roman"/>
      <family val="1"/>
    </font>
    <font>
      <vertAlign val="superscript"/>
      <sz val="7"/>
      <name val="Times New Roman"/>
      <family val="1"/>
    </font>
    <font>
      <sz val="7"/>
      <name val="Times New Roman"/>
      <family val="1"/>
    </font>
    <font>
      <i/>
      <sz val="6"/>
      <color indexed="63"/>
      <name val="Times New Roman"/>
      <family val="1"/>
    </font>
    <font>
      <i/>
      <vertAlign val="superscript"/>
      <sz val="6"/>
      <color indexed="63"/>
      <name val="Times New Roman"/>
      <family val="1"/>
    </font>
    <font>
      <b/>
      <i/>
      <sz val="9"/>
      <color indexed="63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Times New Roman"/>
      <family val="1"/>
    </font>
    <font>
      <i/>
      <sz val="7"/>
      <name val="Times New Roman"/>
      <family val="1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9"/>
      <color indexed="63"/>
      <name val="Arial"/>
      <family val="2"/>
    </font>
    <font>
      <b/>
      <i/>
      <sz val="8"/>
      <color indexed="23"/>
      <name val="Arial"/>
      <family val="2"/>
    </font>
    <font>
      <b/>
      <sz val="14"/>
      <name val="Arial"/>
      <family val="2"/>
    </font>
    <font>
      <i/>
      <sz val="6"/>
      <color indexed="63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8"/>
      <color indexed="63"/>
      <name val="Arial"/>
      <family val="2"/>
    </font>
    <font>
      <i/>
      <sz val="9"/>
      <color indexed="63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i/>
      <sz val="9"/>
      <color indexed="8"/>
      <name val="Arial"/>
      <family val="2"/>
    </font>
    <font>
      <i/>
      <sz val="10"/>
      <color indexed="23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1"/>
      <color indexed="63"/>
      <name val="Arial"/>
      <family val="2"/>
    </font>
    <font>
      <b/>
      <i/>
      <sz val="8"/>
      <color indexed="63"/>
      <name val="Arial"/>
      <family val="2"/>
    </font>
    <font>
      <i/>
      <sz val="8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color indexed="23"/>
      <name val="Times New Roman"/>
      <family val="1"/>
    </font>
    <font>
      <b/>
      <sz val="2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 style="hair"/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/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hair"/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/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>
        <color indexed="23"/>
      </top>
      <bottom>
        <color indexed="63"/>
      </bottom>
    </border>
    <border>
      <left style="hair"/>
      <right style="hair"/>
      <top>
        <color indexed="63"/>
      </top>
      <bottom style="hair">
        <color indexed="23"/>
      </bottom>
    </border>
    <border>
      <left style="hair"/>
      <right style="hair"/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hair">
        <color indexed="2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  <border>
      <left style="hair"/>
      <right style="hair"/>
      <top style="hair">
        <color indexed="63"/>
      </top>
      <bottom style="hair">
        <color indexed="63"/>
      </bottom>
    </border>
    <border>
      <left style="hair"/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/>
      <top style="hair">
        <color indexed="63"/>
      </top>
      <bottom>
        <color indexed="63"/>
      </bottom>
    </border>
    <border>
      <left style="hair"/>
      <right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68" fontId="8" fillId="0" borderId="0" xfId="0" applyNumberFormat="1" applyFont="1" applyFill="1" applyBorder="1" applyAlignment="1">
      <alignment horizontal="left"/>
    </xf>
    <xf numFmtId="168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center"/>
    </xf>
    <xf numFmtId="168" fontId="1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" fillId="0" borderId="1" xfId="0" applyFont="1" applyFill="1" applyBorder="1" applyAlignment="1">
      <alignment horizontal="center"/>
    </xf>
    <xf numFmtId="168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168" fontId="11" fillId="0" borderId="2" xfId="0" applyNumberFormat="1" applyFont="1" applyFill="1" applyBorder="1" applyAlignment="1">
      <alignment horizontal="center"/>
    </xf>
    <xf numFmtId="168" fontId="11" fillId="0" borderId="3" xfId="0" applyNumberFormat="1" applyFont="1" applyFill="1" applyBorder="1" applyAlignment="1">
      <alignment horizontal="center"/>
    </xf>
    <xf numFmtId="168" fontId="11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8" fontId="11" fillId="0" borderId="5" xfId="0" applyNumberFormat="1" applyFont="1" applyFill="1" applyBorder="1" applyAlignment="1">
      <alignment horizontal="center"/>
    </xf>
    <xf numFmtId="168" fontId="11" fillId="0" borderId="6" xfId="0" applyNumberFormat="1" applyFont="1" applyFill="1" applyBorder="1" applyAlignment="1">
      <alignment horizontal="center"/>
    </xf>
    <xf numFmtId="0" fontId="11" fillId="0" borderId="5" xfId="0" applyNumberFormat="1" applyFont="1" applyFill="1" applyBorder="1" applyAlignment="1">
      <alignment horizontal="center"/>
    </xf>
    <xf numFmtId="168" fontId="11" fillId="0" borderId="7" xfId="0" applyNumberFormat="1" applyFont="1" applyFill="1" applyBorder="1" applyAlignment="1">
      <alignment horizontal="center"/>
    </xf>
    <xf numFmtId="168" fontId="11" fillId="0" borderId="8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8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168" fontId="11" fillId="0" borderId="9" xfId="0" applyNumberFormat="1" applyFont="1" applyFill="1" applyBorder="1" applyAlignment="1">
      <alignment horizontal="center"/>
    </xf>
    <xf numFmtId="168" fontId="11" fillId="0" borderId="10" xfId="0" applyNumberFormat="1" applyFont="1" applyFill="1" applyBorder="1" applyAlignment="1">
      <alignment horizontal="center"/>
    </xf>
    <xf numFmtId="168" fontId="11" fillId="0" borderId="1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68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8" fontId="11" fillId="0" borderId="0" xfId="0" applyNumberFormat="1" applyFont="1" applyBorder="1" applyAlignment="1">
      <alignment horizontal="center"/>
    </xf>
    <xf numFmtId="168" fontId="11" fillId="0" borderId="2" xfId="0" applyNumberFormat="1" applyFont="1" applyBorder="1" applyAlignment="1">
      <alignment horizontal="center"/>
    </xf>
    <xf numFmtId="168" fontId="11" fillId="0" borderId="1" xfId="0" applyNumberFormat="1" applyFont="1" applyBorder="1" applyAlignment="1">
      <alignment horizontal="center"/>
    </xf>
    <xf numFmtId="168" fontId="11" fillId="0" borderId="6" xfId="0" applyNumberFormat="1" applyFont="1" applyBorder="1" applyAlignment="1">
      <alignment horizontal="center"/>
    </xf>
    <xf numFmtId="168" fontId="11" fillId="0" borderId="5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2" fontId="11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168" fontId="8" fillId="0" borderId="0" xfId="0" applyNumberFormat="1" applyFont="1" applyBorder="1" applyAlignment="1">
      <alignment horizontal="left"/>
    </xf>
    <xf numFmtId="168" fontId="17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168" fontId="18" fillId="0" borderId="0" xfId="0" applyNumberFormat="1" applyFont="1" applyBorder="1" applyAlignment="1">
      <alignment horizontal="center"/>
    </xf>
    <xf numFmtId="168" fontId="17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68" fontId="0" fillId="0" borderId="0" xfId="0" applyNumberFormat="1" applyBorder="1" applyAlignment="1">
      <alignment/>
    </xf>
    <xf numFmtId="0" fontId="11" fillId="0" borderId="0" xfId="0" applyFont="1" applyBorder="1" applyAlignment="1">
      <alignment/>
    </xf>
    <xf numFmtId="168" fontId="11" fillId="0" borderId="0" xfId="0" applyNumberFormat="1" applyFont="1" applyBorder="1" applyAlignment="1">
      <alignment/>
    </xf>
    <xf numFmtId="168" fontId="1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8" fontId="3" fillId="0" borderId="9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171" fontId="3" fillId="0" borderId="9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3" fillId="0" borderId="10" xfId="0" applyNumberFormat="1" applyFont="1" applyFill="1" applyBorder="1" applyAlignment="1">
      <alignment horizontal="center"/>
    </xf>
    <xf numFmtId="168" fontId="3" fillId="0" borderId="12" xfId="0" applyNumberFormat="1" applyFont="1" applyFill="1" applyBorder="1" applyAlignment="1">
      <alignment horizontal="center"/>
    </xf>
    <xf numFmtId="168" fontId="3" fillId="0" borderId="13" xfId="0" applyNumberFormat="1" applyFont="1" applyFill="1" applyBorder="1" applyAlignment="1">
      <alignment horizontal="center"/>
    </xf>
    <xf numFmtId="168" fontId="3" fillId="0" borderId="14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171" fontId="3" fillId="0" borderId="12" xfId="0" applyNumberFormat="1" applyFont="1" applyFill="1" applyBorder="1" applyAlignment="1">
      <alignment horizontal="center"/>
    </xf>
    <xf numFmtId="171" fontId="3" fillId="0" borderId="13" xfId="0" applyNumberFormat="1" applyFont="1" applyFill="1" applyBorder="1" applyAlignment="1">
      <alignment horizontal="center"/>
    </xf>
    <xf numFmtId="171" fontId="3" fillId="0" borderId="14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left" vertical="center" indent="1"/>
    </xf>
    <xf numFmtId="1" fontId="3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/>
    </xf>
    <xf numFmtId="169" fontId="11" fillId="0" borderId="1" xfId="0" applyNumberFormat="1" applyFont="1" applyFill="1" applyBorder="1" applyAlignment="1">
      <alignment horizontal="center"/>
    </xf>
    <xf numFmtId="169" fontId="11" fillId="0" borderId="5" xfId="0" applyNumberFormat="1" applyFont="1" applyFill="1" applyBorder="1" applyAlignment="1">
      <alignment horizontal="center"/>
    </xf>
    <xf numFmtId="16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Fill="1" applyBorder="1" applyAlignment="1">
      <alignment horizontal="center"/>
    </xf>
    <xf numFmtId="168" fontId="11" fillId="0" borderId="1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68" fontId="11" fillId="0" borderId="18" xfId="0" applyNumberFormat="1" applyFont="1" applyFill="1" applyBorder="1" applyAlignment="1">
      <alignment horizontal="center"/>
    </xf>
    <xf numFmtId="168" fontId="11" fillId="0" borderId="16" xfId="0" applyNumberFormat="1" applyFont="1" applyBorder="1" applyAlignment="1">
      <alignment horizontal="center"/>
    </xf>
    <xf numFmtId="168" fontId="11" fillId="0" borderId="18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168" fontId="3" fillId="0" borderId="19" xfId="0" applyNumberFormat="1" applyFont="1" applyFill="1" applyBorder="1" applyAlignment="1">
      <alignment horizontal="center"/>
    </xf>
    <xf numFmtId="168" fontId="3" fillId="0" borderId="20" xfId="0" applyNumberFormat="1" applyFont="1" applyFill="1" applyBorder="1" applyAlignment="1">
      <alignment horizontal="center"/>
    </xf>
    <xf numFmtId="168" fontId="3" fillId="0" borderId="21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>
      <alignment wrapText="1"/>
    </xf>
    <xf numFmtId="0" fontId="11" fillId="0" borderId="20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168" fontId="3" fillId="0" borderId="0" xfId="0" applyNumberFormat="1" applyFont="1" applyFill="1" applyBorder="1" applyAlignment="1">
      <alignment horizontal="center" vertical="center" wrapText="1"/>
    </xf>
    <xf numFmtId="171" fontId="3" fillId="0" borderId="19" xfId="0" applyNumberFormat="1" applyFont="1" applyFill="1" applyBorder="1" applyAlignment="1">
      <alignment horizontal="center"/>
    </xf>
    <xf numFmtId="168" fontId="8" fillId="0" borderId="5" xfId="0" applyNumberFormat="1" applyFont="1" applyFill="1" applyBorder="1" applyAlignment="1">
      <alignment horizontal="left" vertical="center" wrapText="1"/>
    </xf>
    <xf numFmtId="168" fontId="11" fillId="0" borderId="1" xfId="0" applyNumberFormat="1" applyFont="1" applyBorder="1" applyAlignment="1">
      <alignment/>
    </xf>
    <xf numFmtId="0" fontId="3" fillId="0" borderId="18" xfId="0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24" fillId="0" borderId="0" xfId="0" applyFont="1" applyFill="1" applyBorder="1" applyAlignment="1">
      <alignment horizontal="center"/>
    </xf>
    <xf numFmtId="168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8" fontId="11" fillId="2" borderId="22" xfId="0" applyNumberFormat="1" applyFont="1" applyFill="1" applyBorder="1" applyAlignment="1">
      <alignment horizontal="center"/>
    </xf>
    <xf numFmtId="168" fontId="11" fillId="2" borderId="23" xfId="0" applyNumberFormat="1" applyFont="1" applyFill="1" applyBorder="1" applyAlignment="1">
      <alignment horizontal="center"/>
    </xf>
    <xf numFmtId="168" fontId="11" fillId="2" borderId="24" xfId="0" applyNumberFormat="1" applyFont="1" applyFill="1" applyBorder="1" applyAlignment="1">
      <alignment horizontal="center"/>
    </xf>
    <xf numFmtId="168" fontId="24" fillId="0" borderId="0" xfId="0" applyNumberFormat="1" applyFont="1" applyBorder="1" applyAlignment="1">
      <alignment horizontal="center" wrapText="1"/>
    </xf>
    <xf numFmtId="3" fontId="21" fillId="0" borderId="13" xfId="0" applyNumberFormat="1" applyFont="1" applyFill="1" applyBorder="1" applyAlignment="1">
      <alignment horizontal="center" textRotation="90" wrapText="1"/>
    </xf>
    <xf numFmtId="3" fontId="21" fillId="0" borderId="14" xfId="0" applyNumberFormat="1" applyFont="1" applyFill="1" applyBorder="1" applyAlignment="1">
      <alignment horizontal="center" textRotation="90" wrapText="1"/>
    </xf>
    <xf numFmtId="3" fontId="22" fillId="0" borderId="0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left" indent="1"/>
    </xf>
    <xf numFmtId="0" fontId="27" fillId="0" borderId="0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23" fillId="0" borderId="0" xfId="0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Border="1" applyAlignment="1" applyProtection="1">
      <alignment horizontal="right"/>
      <protection locked="0"/>
    </xf>
    <xf numFmtId="49" fontId="28" fillId="0" borderId="0" xfId="0" applyNumberFormat="1" applyFont="1" applyBorder="1" applyAlignment="1" applyProtection="1">
      <alignment horizontal="right"/>
      <protection locked="0"/>
    </xf>
    <xf numFmtId="0" fontId="1" fillId="0" borderId="5" xfId="0" applyFont="1" applyBorder="1" applyAlignment="1">
      <alignment wrapText="1"/>
    </xf>
    <xf numFmtId="0" fontId="0" fillId="0" borderId="0" xfId="0" applyFont="1" applyAlignment="1">
      <alignment/>
    </xf>
    <xf numFmtId="49" fontId="31" fillId="0" borderId="0" xfId="0" applyNumberFormat="1" applyFont="1" applyBorder="1" applyAlignment="1">
      <alignment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36" fillId="0" borderId="0" xfId="0" applyNumberFormat="1" applyFont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0" fontId="34" fillId="0" borderId="18" xfId="0" applyNumberFormat="1" applyFont="1" applyFill="1" applyBorder="1" applyAlignment="1">
      <alignment horizontal="center" wrapText="1"/>
    </xf>
    <xf numFmtId="0" fontId="34" fillId="0" borderId="5" xfId="0" applyFont="1" applyFill="1" applyBorder="1" applyAlignment="1">
      <alignment horizontal="center" wrapText="1"/>
    </xf>
    <xf numFmtId="49" fontId="31" fillId="0" borderId="0" xfId="0" applyNumberFormat="1" applyFont="1" applyBorder="1" applyAlignment="1">
      <alignment/>
    </xf>
    <xf numFmtId="0" fontId="38" fillId="0" borderId="0" xfId="0" applyFont="1" applyFill="1" applyBorder="1" applyAlignment="1">
      <alignment horizontal="center"/>
    </xf>
    <xf numFmtId="168" fontId="38" fillId="0" borderId="0" xfId="0" applyNumberFormat="1" applyFont="1" applyBorder="1" applyAlignment="1">
      <alignment horizontal="center"/>
    </xf>
    <xf numFmtId="168" fontId="38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39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center"/>
    </xf>
    <xf numFmtId="168" fontId="41" fillId="0" borderId="0" xfId="0" applyNumberFormat="1" applyFont="1" applyFill="1" applyBorder="1" applyAlignment="1">
      <alignment horizontal="left"/>
    </xf>
    <xf numFmtId="168" fontId="42" fillId="0" borderId="0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49" fontId="31" fillId="0" borderId="0" xfId="0" applyNumberFormat="1" applyFont="1" applyFill="1" applyBorder="1" applyAlignment="1">
      <alignment/>
    </xf>
    <xf numFmtId="0" fontId="33" fillId="0" borderId="11" xfId="0" applyFont="1" applyFill="1" applyBorder="1" applyAlignment="1">
      <alignment vertical="center"/>
    </xf>
    <xf numFmtId="0" fontId="33" fillId="0" borderId="1" xfId="0" applyFont="1" applyFill="1" applyBorder="1" applyAlignment="1">
      <alignment horizontal="center"/>
    </xf>
    <xf numFmtId="168" fontId="0" fillId="2" borderId="22" xfId="0" applyNumberFormat="1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168" fontId="0" fillId="0" borderId="2" xfId="0" applyNumberFormat="1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/>
    </xf>
    <xf numFmtId="168" fontId="0" fillId="2" borderId="23" xfId="0" applyNumberFormat="1" applyFont="1" applyFill="1" applyBorder="1" applyAlignment="1">
      <alignment horizontal="center"/>
    </xf>
    <xf numFmtId="168" fontId="0" fillId="0" borderId="5" xfId="0" applyNumberFormat="1" applyFont="1" applyFill="1" applyBorder="1" applyAlignment="1">
      <alignment horizontal="center"/>
    </xf>
    <xf numFmtId="168" fontId="0" fillId="0" borderId="6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68" fontId="0" fillId="2" borderId="24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8" fontId="0" fillId="0" borderId="9" xfId="0" applyNumberFormat="1" applyFont="1" applyFill="1" applyBorder="1" applyAlignment="1">
      <alignment horizontal="center"/>
    </xf>
    <xf numFmtId="168" fontId="44" fillId="0" borderId="0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33" fillId="0" borderId="15" xfId="0" applyFont="1" applyFill="1" applyBorder="1" applyAlignment="1">
      <alignment horizontal="center"/>
    </xf>
    <xf numFmtId="168" fontId="0" fillId="0" borderId="16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33" fillId="0" borderId="17" xfId="0" applyFont="1" applyFill="1" applyBorder="1" applyAlignment="1">
      <alignment horizontal="center"/>
    </xf>
    <xf numFmtId="168" fontId="0" fillId="0" borderId="18" xfId="0" applyNumberFormat="1" applyFont="1" applyFill="1" applyBorder="1" applyAlignment="1">
      <alignment horizontal="center"/>
    </xf>
    <xf numFmtId="168" fontId="0" fillId="0" borderId="16" xfId="0" applyNumberFormat="1" applyFont="1" applyBorder="1" applyAlignment="1">
      <alignment horizontal="center"/>
    </xf>
    <xf numFmtId="168" fontId="0" fillId="0" borderId="18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3" fillId="0" borderId="0" xfId="0" applyFont="1" applyFill="1" applyBorder="1" applyAlignment="1">
      <alignment horizontal="left" vertical="center" wrapText="1" indent="1"/>
    </xf>
    <xf numFmtId="168" fontId="0" fillId="0" borderId="0" xfId="0" applyNumberFormat="1" applyFont="1" applyBorder="1" applyAlignment="1">
      <alignment horizontal="center"/>
    </xf>
    <xf numFmtId="0" fontId="45" fillId="0" borderId="0" xfId="0" applyFont="1" applyFill="1" applyBorder="1" applyAlignment="1">
      <alignment horizontal="left" wrapText="1"/>
    </xf>
    <xf numFmtId="168" fontId="0" fillId="0" borderId="2" xfId="0" applyNumberFormat="1" applyFont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168" fontId="0" fillId="0" borderId="6" xfId="0" applyNumberFormat="1" applyFont="1" applyBorder="1" applyAlignment="1">
      <alignment horizontal="center"/>
    </xf>
    <xf numFmtId="168" fontId="0" fillId="0" borderId="5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7" fillId="0" borderId="0" xfId="0" applyFont="1" applyFill="1" applyBorder="1" applyAlignment="1">
      <alignment horizontal="center"/>
    </xf>
    <xf numFmtId="168" fontId="41" fillId="0" borderId="0" xfId="0" applyNumberFormat="1" applyFont="1" applyBorder="1" applyAlignment="1">
      <alignment horizontal="left"/>
    </xf>
    <xf numFmtId="168" fontId="48" fillId="0" borderId="0" xfId="0" applyNumberFormat="1" applyFont="1" applyBorder="1" applyAlignment="1">
      <alignment horizontal="left"/>
    </xf>
    <xf numFmtId="168" fontId="48" fillId="0" borderId="0" xfId="0" applyNumberFormat="1" applyFont="1" applyBorder="1" applyAlignment="1">
      <alignment horizontal="center"/>
    </xf>
    <xf numFmtId="0" fontId="33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0" fillId="0" borderId="25" xfId="0" applyFont="1" applyFill="1" applyBorder="1" applyAlignment="1">
      <alignment vertical="center"/>
    </xf>
    <xf numFmtId="168" fontId="0" fillId="2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wrapText="1"/>
    </xf>
    <xf numFmtId="0" fontId="33" fillId="0" borderId="25" xfId="0" applyFont="1" applyFill="1" applyBorder="1" applyAlignment="1">
      <alignment horizontal="center"/>
    </xf>
    <xf numFmtId="168" fontId="0" fillId="0" borderId="27" xfId="0" applyNumberFormat="1" applyFont="1" applyFill="1" applyBorder="1" applyAlignment="1">
      <alignment horizontal="center"/>
    </xf>
    <xf numFmtId="168" fontId="0" fillId="0" borderId="27" xfId="0" applyNumberFormat="1" applyFont="1" applyBorder="1" applyAlignment="1">
      <alignment horizontal="center"/>
    </xf>
    <xf numFmtId="168" fontId="0" fillId="0" borderId="9" xfId="0" applyNumberFormat="1" applyFont="1" applyBorder="1" applyAlignment="1">
      <alignment horizontal="center"/>
    </xf>
    <xf numFmtId="168" fontId="43" fillId="3" borderId="0" xfId="0" applyNumberFormat="1" applyFont="1" applyFill="1" applyBorder="1" applyAlignment="1">
      <alignment horizontal="left"/>
    </xf>
    <xf numFmtId="0" fontId="34" fillId="0" borderId="0" xfId="0" applyFont="1" applyAlignment="1">
      <alignment horizontal="center"/>
    </xf>
    <xf numFmtId="168" fontId="34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center" vertical="top" wrapText="1"/>
    </xf>
    <xf numFmtId="168" fontId="41" fillId="0" borderId="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32" fillId="0" borderId="14" xfId="0" applyFont="1" applyFill="1" applyBorder="1" applyAlignment="1">
      <alignment horizontal="center"/>
    </xf>
    <xf numFmtId="0" fontId="32" fillId="0" borderId="28" xfId="0" applyFont="1" applyFill="1" applyBorder="1" applyAlignment="1">
      <alignment horizontal="center"/>
    </xf>
    <xf numFmtId="0" fontId="38" fillId="0" borderId="28" xfId="0" applyFont="1" applyFill="1" applyBorder="1" applyAlignment="1">
      <alignment horizontal="center"/>
    </xf>
    <xf numFmtId="168" fontId="38" fillId="0" borderId="28" xfId="0" applyNumberFormat="1" applyFont="1" applyFill="1" applyBorder="1" applyAlignment="1">
      <alignment horizontal="center" wrapText="1"/>
    </xf>
    <xf numFmtId="168" fontId="38" fillId="0" borderId="28" xfId="0" applyNumberFormat="1" applyFont="1" applyBorder="1" applyAlignment="1">
      <alignment horizontal="center" wrapText="1"/>
    </xf>
    <xf numFmtId="0" fontId="0" fillId="0" borderId="28" xfId="0" applyFont="1" applyBorder="1" applyAlignment="1">
      <alignment/>
    </xf>
    <xf numFmtId="0" fontId="39" fillId="0" borderId="29" xfId="0" applyFont="1" applyFill="1" applyBorder="1" applyAlignment="1">
      <alignment horizontal="left"/>
    </xf>
    <xf numFmtId="0" fontId="33" fillId="0" borderId="30" xfId="0" applyFont="1" applyFill="1" applyBorder="1" applyAlignment="1">
      <alignment/>
    </xf>
    <xf numFmtId="0" fontId="40" fillId="0" borderId="30" xfId="0" applyFont="1" applyFill="1" applyBorder="1" applyAlignment="1">
      <alignment horizontal="left"/>
    </xf>
    <xf numFmtId="0" fontId="40" fillId="0" borderId="30" xfId="0" applyFont="1" applyFill="1" applyBorder="1" applyAlignment="1">
      <alignment horizontal="center"/>
    </xf>
    <xf numFmtId="168" fontId="41" fillId="0" borderId="30" xfId="0" applyNumberFormat="1" applyFont="1" applyFill="1" applyBorder="1" applyAlignment="1">
      <alignment horizontal="left" wrapText="1"/>
    </xf>
    <xf numFmtId="168" fontId="41" fillId="0" borderId="30" xfId="0" applyNumberFormat="1" applyFont="1" applyFill="1" applyBorder="1" applyAlignment="1">
      <alignment horizontal="center" wrapText="1"/>
    </xf>
    <xf numFmtId="0" fontId="0" fillId="0" borderId="30" xfId="0" applyFont="1" applyBorder="1" applyAlignment="1">
      <alignment/>
    </xf>
    <xf numFmtId="0" fontId="33" fillId="0" borderId="29" xfId="0" applyFont="1" applyFill="1" applyBorder="1" applyAlignment="1">
      <alignment vertical="center"/>
    </xf>
    <xf numFmtId="0" fontId="33" fillId="0" borderId="30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/>
    </xf>
    <xf numFmtId="168" fontId="0" fillId="0" borderId="30" xfId="0" applyNumberFormat="1" applyFont="1" applyFill="1" applyBorder="1" applyAlignment="1">
      <alignment horizontal="center" wrapText="1"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168" fontId="32" fillId="0" borderId="30" xfId="0" applyNumberFormat="1" applyFont="1" applyFill="1" applyBorder="1" applyAlignment="1">
      <alignment horizontal="center" wrapText="1"/>
    </xf>
    <xf numFmtId="0" fontId="32" fillId="0" borderId="30" xfId="0" applyFont="1" applyBorder="1" applyAlignment="1">
      <alignment horizontal="center" wrapText="1"/>
    </xf>
    <xf numFmtId="168" fontId="0" fillId="0" borderId="30" xfId="0" applyNumberFormat="1" applyFont="1" applyFill="1" applyBorder="1" applyAlignment="1">
      <alignment horizontal="center"/>
    </xf>
    <xf numFmtId="168" fontId="53" fillId="0" borderId="30" xfId="0" applyNumberFormat="1" applyFont="1" applyFill="1" applyBorder="1" applyAlignment="1">
      <alignment horizontal="center" wrapText="1"/>
    </xf>
    <xf numFmtId="0" fontId="32" fillId="0" borderId="30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Fill="1" applyBorder="1" applyAlignment="1">
      <alignment wrapText="1"/>
    </xf>
    <xf numFmtId="0" fontId="0" fillId="0" borderId="30" xfId="0" applyFont="1" applyBorder="1" applyAlignment="1">
      <alignment wrapText="1"/>
    </xf>
    <xf numFmtId="0" fontId="39" fillId="0" borderId="30" xfId="0" applyFont="1" applyFill="1" applyBorder="1" applyAlignment="1">
      <alignment horizontal="left"/>
    </xf>
    <xf numFmtId="0" fontId="33" fillId="0" borderId="30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168" fontId="44" fillId="0" borderId="30" xfId="0" applyNumberFormat="1" applyFont="1" applyFill="1" applyBorder="1" applyAlignment="1">
      <alignment horizontal="center" wrapText="1"/>
    </xf>
    <xf numFmtId="168" fontId="0" fillId="0" borderId="30" xfId="0" applyNumberFormat="1" applyFont="1" applyBorder="1" applyAlignment="1">
      <alignment horizontal="center" wrapText="1"/>
    </xf>
    <xf numFmtId="0" fontId="0" fillId="0" borderId="29" xfId="0" applyFont="1" applyBorder="1" applyAlignment="1">
      <alignment/>
    </xf>
    <xf numFmtId="0" fontId="33" fillId="0" borderId="30" xfId="0" applyFont="1" applyFill="1" applyBorder="1" applyAlignment="1">
      <alignment horizontal="left" vertical="center" wrapText="1" indent="1"/>
    </xf>
    <xf numFmtId="0" fontId="45" fillId="0" borderId="30" xfId="0" applyFont="1" applyFill="1" applyBorder="1" applyAlignment="1">
      <alignment horizontal="left" wrapText="1"/>
    </xf>
    <xf numFmtId="0" fontId="52" fillId="0" borderId="30" xfId="0" applyFont="1" applyFill="1" applyBorder="1" applyAlignment="1">
      <alignment horizontal="left" wrapText="1"/>
    </xf>
    <xf numFmtId="0" fontId="41" fillId="0" borderId="30" xfId="0" applyFont="1" applyFill="1" applyBorder="1" applyAlignment="1">
      <alignment horizontal="left" wrapText="1"/>
    </xf>
    <xf numFmtId="0" fontId="43" fillId="0" borderId="29" xfId="0" applyFont="1" applyFill="1" applyBorder="1" applyAlignment="1">
      <alignment horizontal="left"/>
    </xf>
    <xf numFmtId="0" fontId="46" fillId="0" borderId="30" xfId="0" applyFont="1" applyFill="1" applyBorder="1" applyAlignment="1">
      <alignment horizontal="left"/>
    </xf>
    <xf numFmtId="0" fontId="46" fillId="0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0" xfId="0" applyFont="1" applyBorder="1" applyAlignment="1">
      <alignment/>
    </xf>
    <xf numFmtId="0" fontId="47" fillId="0" borderId="30" xfId="0" applyFont="1" applyFill="1" applyBorder="1" applyAlignment="1">
      <alignment horizontal="center"/>
    </xf>
    <xf numFmtId="0" fontId="32" fillId="0" borderId="30" xfId="0" applyFont="1" applyBorder="1" applyAlignment="1">
      <alignment wrapText="1"/>
    </xf>
    <xf numFmtId="0" fontId="33" fillId="0" borderId="29" xfId="0" applyFont="1" applyFill="1" applyBorder="1" applyAlignment="1">
      <alignment/>
    </xf>
    <xf numFmtId="0" fontId="33" fillId="0" borderId="30" xfId="0" applyFont="1" applyFill="1" applyBorder="1" applyAlignment="1">
      <alignment horizontal="left" vertical="center" wrapText="1"/>
    </xf>
    <xf numFmtId="0" fontId="33" fillId="0" borderId="29" xfId="0" applyFont="1" applyBorder="1" applyAlignment="1">
      <alignment/>
    </xf>
    <xf numFmtId="0" fontId="31" fillId="0" borderId="29" xfId="0" applyFont="1" applyBorder="1" applyAlignment="1">
      <alignment/>
    </xf>
    <xf numFmtId="0" fontId="33" fillId="0" borderId="31" xfId="0" applyFont="1" applyFill="1" applyBorder="1" applyAlignment="1">
      <alignment horizontal="center"/>
    </xf>
    <xf numFmtId="168" fontId="0" fillId="0" borderId="31" xfId="0" applyNumberFormat="1" applyFont="1" applyFill="1" applyBorder="1" applyAlignment="1">
      <alignment horizontal="center" wrapText="1"/>
    </xf>
    <xf numFmtId="168" fontId="0" fillId="0" borderId="32" xfId="0" applyNumberFormat="1" applyFont="1" applyFill="1" applyBorder="1" applyAlignment="1">
      <alignment horizontal="center" wrapText="1"/>
    </xf>
    <xf numFmtId="0" fontId="0" fillId="0" borderId="32" xfId="0" applyFont="1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34" fillId="0" borderId="22" xfId="0" applyNumberFormat="1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vertical="center"/>
    </xf>
    <xf numFmtId="0" fontId="32" fillId="0" borderId="2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32" fillId="0" borderId="9" xfId="0" applyFont="1" applyBorder="1" applyAlignment="1">
      <alignment horizontal="center"/>
    </xf>
    <xf numFmtId="0" fontId="54" fillId="0" borderId="0" xfId="0" applyFont="1" applyAlignment="1">
      <alignment horizontal="center"/>
    </xf>
    <xf numFmtId="49" fontId="55" fillId="0" borderId="0" xfId="0" applyNumberFormat="1" applyFont="1" applyBorder="1" applyAlignment="1">
      <alignment/>
    </xf>
    <xf numFmtId="49" fontId="55" fillId="0" borderId="0" xfId="0" applyNumberFormat="1" applyFont="1" applyBorder="1" applyAlignment="1">
      <alignment vertical="top"/>
    </xf>
    <xf numFmtId="49" fontId="56" fillId="0" borderId="0" xfId="0" applyNumberFormat="1" applyFont="1" applyBorder="1" applyAlignment="1">
      <alignment vertical="center"/>
    </xf>
    <xf numFmtId="49" fontId="55" fillId="0" borderId="0" xfId="0" applyNumberFormat="1" applyFont="1" applyBorder="1" applyAlignment="1">
      <alignment/>
    </xf>
    <xf numFmtId="49" fontId="55" fillId="0" borderId="0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/>
    </xf>
    <xf numFmtId="0" fontId="33" fillId="0" borderId="15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/>
    </xf>
    <xf numFmtId="0" fontId="33" fillId="0" borderId="15" xfId="0" applyFont="1" applyFill="1" applyBorder="1" applyAlignment="1">
      <alignment horizontal="center" vertical="center"/>
    </xf>
    <xf numFmtId="0" fontId="34" fillId="4" borderId="17" xfId="0" applyNumberFormat="1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33" fillId="0" borderId="11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center" vertical="top" wrapText="1"/>
    </xf>
    <xf numFmtId="0" fontId="35" fillId="0" borderId="1" xfId="0" applyFont="1" applyFill="1" applyBorder="1" applyAlignment="1">
      <alignment horizontal="center" vertical="top" wrapText="1"/>
    </xf>
    <xf numFmtId="0" fontId="34" fillId="2" borderId="15" xfId="0" applyNumberFormat="1" applyFont="1" applyFill="1" applyBorder="1" applyAlignment="1">
      <alignment horizontal="center" vertical="center" wrapText="1"/>
    </xf>
    <xf numFmtId="168" fontId="41" fillId="0" borderId="5" xfId="0" applyNumberFormat="1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left" wrapText="1"/>
    </xf>
    <xf numFmtId="49" fontId="31" fillId="0" borderId="11" xfId="0" applyNumberFormat="1" applyFont="1" applyFill="1" applyBorder="1" applyAlignment="1">
      <alignment vertical="center"/>
    </xf>
    <xf numFmtId="49" fontId="31" fillId="0" borderId="29" xfId="0" applyNumberFormat="1" applyFont="1" applyFill="1" applyBorder="1" applyAlignment="1">
      <alignment vertical="center"/>
    </xf>
    <xf numFmtId="49" fontId="31" fillId="0" borderId="21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/>
    </xf>
    <xf numFmtId="0" fontId="33" fillId="0" borderId="30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168" fontId="41" fillId="0" borderId="30" xfId="0" applyNumberFormat="1" applyFont="1" applyFill="1" applyBorder="1" applyAlignment="1">
      <alignment horizontal="left" wrapText="1"/>
    </xf>
    <xf numFmtId="0" fontId="0" fillId="0" borderId="30" xfId="0" applyBorder="1" applyAlignment="1">
      <alignment horizontal="left" wrapText="1"/>
    </xf>
    <xf numFmtId="168" fontId="53" fillId="0" borderId="30" xfId="0" applyNumberFormat="1" applyFont="1" applyFill="1" applyBorder="1" applyAlignment="1">
      <alignment horizontal="center" wrapText="1"/>
    </xf>
    <xf numFmtId="0" fontId="0" fillId="0" borderId="30" xfId="0" applyBorder="1" applyAlignment="1">
      <alignment/>
    </xf>
    <xf numFmtId="0" fontId="0" fillId="0" borderId="30" xfId="0" applyBorder="1" applyAlignment="1">
      <alignment wrapText="1"/>
    </xf>
    <xf numFmtId="0" fontId="33" fillId="0" borderId="30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left" wrapText="1"/>
    </xf>
    <xf numFmtId="0" fontId="39" fillId="0" borderId="30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vertical="center"/>
    </xf>
    <xf numFmtId="0" fontId="5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1" xfId="0" applyFont="1" applyFill="1" applyBorder="1" applyAlignment="1">
      <alignment vertical="center"/>
    </xf>
    <xf numFmtId="49" fontId="19" fillId="0" borderId="1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 wrapText="1"/>
    </xf>
    <xf numFmtId="0" fontId="5" fillId="0" borderId="18" xfId="0" applyNumberFormat="1" applyFont="1" applyFill="1" applyBorder="1" applyAlignment="1">
      <alignment horizontal="center" wrapText="1"/>
    </xf>
    <xf numFmtId="0" fontId="5" fillId="0" borderId="5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26" fillId="0" borderId="16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 wrapText="1"/>
    </xf>
    <xf numFmtId="0" fontId="26" fillId="0" borderId="4" xfId="0" applyFont="1" applyFill="1" applyBorder="1" applyAlignment="1">
      <alignment horizontal="center" vertical="top" wrapText="1"/>
    </xf>
    <xf numFmtId="0" fontId="5" fillId="2" borderId="15" xfId="0" applyNumberFormat="1" applyFont="1" applyFill="1" applyBorder="1" applyAlignment="1">
      <alignment horizontal="center" vertical="center" wrapText="1"/>
    </xf>
    <xf numFmtId="0" fontId="5" fillId="4" borderId="17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/>
    </xf>
    <xf numFmtId="0" fontId="11" fillId="0" borderId="2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11" fillId="0" borderId="25" xfId="0" applyFont="1" applyFill="1" applyBorder="1" applyAlignment="1">
      <alignment/>
    </xf>
    <xf numFmtId="0" fontId="11" fillId="0" borderId="26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168" fontId="8" fillId="0" borderId="5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68" fontId="5" fillId="2" borderId="2" xfId="0" applyNumberFormat="1" applyFont="1" applyFill="1" applyBorder="1" applyAlignment="1">
      <alignment horizontal="center" vertical="center" wrapText="1"/>
    </xf>
    <xf numFmtId="168" fontId="5" fillId="2" borderId="6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169" fontId="19" fillId="2" borderId="33" xfId="0" applyNumberFormat="1" applyFont="1" applyFill="1" applyBorder="1" applyAlignment="1">
      <alignment horizontal="center" wrapText="1"/>
    </xf>
    <xf numFmtId="169" fontId="19" fillId="2" borderId="34" xfId="0" applyNumberFormat="1" applyFont="1" applyFill="1" applyBorder="1" applyAlignment="1">
      <alignment horizontal="center" wrapText="1"/>
    </xf>
    <xf numFmtId="169" fontId="19" fillId="2" borderId="35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/>
    </xf>
    <xf numFmtId="170" fontId="19" fillId="2" borderId="36" xfId="0" applyNumberFormat="1" applyFont="1" applyFill="1" applyBorder="1" applyAlignment="1">
      <alignment horizontal="center"/>
    </xf>
    <xf numFmtId="0" fontId="19" fillId="2" borderId="36" xfId="0" applyFont="1" applyFill="1" applyBorder="1" applyAlignment="1">
      <alignment horizontal="center"/>
    </xf>
    <xf numFmtId="0" fontId="19" fillId="2" borderId="37" xfId="0" applyFont="1" applyFill="1" applyBorder="1" applyAlignment="1">
      <alignment horizontal="center"/>
    </xf>
    <xf numFmtId="170" fontId="30" fillId="0" borderId="9" xfId="0" applyNumberFormat="1" applyFont="1" applyFill="1" applyBorder="1" applyAlignment="1">
      <alignment horizontal="center"/>
    </xf>
    <xf numFmtId="170" fontId="30" fillId="0" borderId="0" xfId="0" applyNumberFormat="1" applyFont="1" applyFill="1" applyBorder="1" applyAlignment="1">
      <alignment horizontal="center"/>
    </xf>
    <xf numFmtId="170" fontId="30" fillId="0" borderId="10" xfId="0" applyNumberFormat="1" applyFont="1" applyFill="1" applyBorder="1" applyAlignment="1">
      <alignment horizontal="center"/>
    </xf>
    <xf numFmtId="2" fontId="21" fillId="0" borderId="38" xfId="0" applyNumberFormat="1" applyFont="1" applyFill="1" applyBorder="1" applyAlignment="1">
      <alignment horizontal="center" textRotation="90" wrapText="1"/>
    </xf>
    <xf numFmtId="2" fontId="21" fillId="0" borderId="13" xfId="0" applyNumberFormat="1" applyFont="1" applyFill="1" applyBorder="1" applyAlignment="1">
      <alignment horizontal="center" textRotation="90" wrapText="1"/>
    </xf>
    <xf numFmtId="2" fontId="21" fillId="0" borderId="39" xfId="0" applyNumberFormat="1" applyFont="1" applyFill="1" applyBorder="1" applyAlignment="1">
      <alignment horizontal="center" textRotation="90" wrapText="1"/>
    </xf>
    <xf numFmtId="2" fontId="21" fillId="0" borderId="14" xfId="0" applyNumberFormat="1" applyFont="1" applyFill="1" applyBorder="1" applyAlignment="1">
      <alignment horizontal="center" textRotation="90" wrapText="1"/>
    </xf>
    <xf numFmtId="3" fontId="21" fillId="0" borderId="40" xfId="0" applyNumberFormat="1" applyFont="1" applyFill="1" applyBorder="1" applyAlignment="1">
      <alignment horizontal="center" textRotation="90" wrapText="1"/>
    </xf>
    <xf numFmtId="3" fontId="21" fillId="0" borderId="12" xfId="0" applyNumberFormat="1" applyFont="1" applyFill="1" applyBorder="1" applyAlignment="1">
      <alignment horizontal="center" textRotation="90" wrapText="1"/>
    </xf>
    <xf numFmtId="3" fontId="21" fillId="0" borderId="38" xfId="0" applyNumberFormat="1" applyFont="1" applyFill="1" applyBorder="1" applyAlignment="1">
      <alignment horizontal="center" textRotation="90" wrapText="1"/>
    </xf>
    <xf numFmtId="3" fontId="21" fillId="0" borderId="13" xfId="0" applyNumberFormat="1" applyFont="1" applyFill="1" applyBorder="1" applyAlignment="1">
      <alignment horizontal="center" textRotation="90" wrapText="1"/>
    </xf>
    <xf numFmtId="2" fontId="21" fillId="0" borderId="40" xfId="0" applyNumberFormat="1" applyFont="1" applyFill="1" applyBorder="1" applyAlignment="1">
      <alignment horizontal="center" textRotation="90" wrapText="1"/>
    </xf>
    <xf numFmtId="2" fontId="21" fillId="0" borderId="12" xfId="0" applyNumberFormat="1" applyFont="1" applyFill="1" applyBorder="1" applyAlignment="1">
      <alignment horizontal="center" textRotation="90" wrapText="1"/>
    </xf>
    <xf numFmtId="3" fontId="21" fillId="0" borderId="39" xfId="0" applyNumberFormat="1" applyFont="1" applyFill="1" applyBorder="1" applyAlignment="1">
      <alignment horizontal="center" textRotation="90" wrapText="1"/>
    </xf>
    <xf numFmtId="3" fontId="21" fillId="0" borderId="14" xfId="0" applyNumberFormat="1" applyFont="1" applyFill="1" applyBorder="1" applyAlignment="1">
      <alignment horizontal="center" textRotation="90" wrapText="1"/>
    </xf>
    <xf numFmtId="169" fontId="19" fillId="2" borderId="41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chartsheet" Target="chartsheets/sheet28.xml" /><Relationship Id="rId29" Type="http://schemas.openxmlformats.org/officeDocument/2006/relationships/chartsheet" Target="chartsheets/sheet29.xml" /><Relationship Id="rId30" Type="http://schemas.openxmlformats.org/officeDocument/2006/relationships/chartsheet" Target="chartsheets/sheet30.xml" /><Relationship Id="rId31" Type="http://schemas.openxmlformats.org/officeDocument/2006/relationships/chartsheet" Target="chartsheets/sheet31.xml" /><Relationship Id="rId32" Type="http://schemas.openxmlformats.org/officeDocument/2006/relationships/chartsheet" Target="chartsheets/sheet32.xml" /><Relationship Id="rId33" Type="http://schemas.openxmlformats.org/officeDocument/2006/relationships/chartsheet" Target="chartsheets/sheet33.xml" /><Relationship Id="rId34" Type="http://schemas.openxmlformats.org/officeDocument/2006/relationships/chartsheet" Target="chartsheets/sheet34.xml" /><Relationship Id="rId35" Type="http://schemas.openxmlformats.org/officeDocument/2006/relationships/chartsheet" Target="chartsheets/sheet35.xml" /><Relationship Id="rId36" Type="http://schemas.openxmlformats.org/officeDocument/2006/relationships/chartsheet" Target="chartsheets/sheet36.xml" /><Relationship Id="rId37" Type="http://schemas.openxmlformats.org/officeDocument/2006/relationships/chartsheet" Target="chartsheets/sheet37.xml" /><Relationship Id="rId38" Type="http://schemas.openxmlformats.org/officeDocument/2006/relationships/chartsheet" Target="chartsheets/sheet38.xml" /><Relationship Id="rId39" Type="http://schemas.openxmlformats.org/officeDocument/2006/relationships/chartsheet" Target="chartsheets/sheet39.xml" /><Relationship Id="rId40" Type="http://schemas.openxmlformats.org/officeDocument/2006/relationships/chartsheet" Target="chartsheets/sheet40.xml" /><Relationship Id="rId41" Type="http://schemas.openxmlformats.org/officeDocument/2006/relationships/chartsheet" Target="chartsheets/sheet41.xml" /><Relationship Id="rId42" Type="http://schemas.openxmlformats.org/officeDocument/2006/relationships/chartsheet" Target="chartsheets/sheet42.xml" /><Relationship Id="rId43" Type="http://schemas.openxmlformats.org/officeDocument/2006/relationships/chartsheet" Target="chartsheets/sheet43.xml" /><Relationship Id="rId44" Type="http://schemas.openxmlformats.org/officeDocument/2006/relationships/chartsheet" Target="chartsheets/sheet44.xml" /><Relationship Id="rId45" Type="http://schemas.openxmlformats.org/officeDocument/2006/relationships/chartsheet" Target="chartsheets/sheet45.xml" /><Relationship Id="rId46" Type="http://schemas.openxmlformats.org/officeDocument/2006/relationships/chartsheet" Target="chartsheets/sheet46.xml" /><Relationship Id="rId47" Type="http://schemas.openxmlformats.org/officeDocument/2006/relationships/chartsheet" Target="chartsheets/sheet47.xml" /><Relationship Id="rId48" Type="http://schemas.openxmlformats.org/officeDocument/2006/relationships/chartsheet" Target="chartsheets/sheet48.xml" /><Relationship Id="rId49" Type="http://schemas.openxmlformats.org/officeDocument/2006/relationships/chartsheet" Target="chartsheets/sheet49.xml" /><Relationship Id="rId50" Type="http://schemas.openxmlformats.org/officeDocument/2006/relationships/chartsheet" Target="chartsheets/sheet50.xml" /><Relationship Id="rId51" Type="http://schemas.openxmlformats.org/officeDocument/2006/relationships/chartsheet" Target="chartsheets/sheet51.xml" /><Relationship Id="rId52" Type="http://schemas.openxmlformats.org/officeDocument/2006/relationships/chartsheet" Target="chartsheets/sheet52.xml" /><Relationship Id="rId53" Type="http://schemas.openxmlformats.org/officeDocument/2006/relationships/chartsheet" Target="chartsheets/sheet53.xml" /><Relationship Id="rId54" Type="http://schemas.openxmlformats.org/officeDocument/2006/relationships/chartsheet" Target="chartsheets/sheet54.xml" /><Relationship Id="rId55" Type="http://schemas.openxmlformats.org/officeDocument/2006/relationships/chartsheet" Target="chartsheets/sheet55.xml" /><Relationship Id="rId56" Type="http://schemas.openxmlformats.org/officeDocument/2006/relationships/chartsheet" Target="chartsheets/sheet56.xml" /><Relationship Id="rId57" Type="http://schemas.openxmlformats.org/officeDocument/2006/relationships/chartsheet" Target="chartsheets/sheet57.xml" /><Relationship Id="rId58" Type="http://schemas.openxmlformats.org/officeDocument/2006/relationships/chartsheet" Target="chartsheets/sheet58.xml" /><Relationship Id="rId59" Type="http://schemas.openxmlformats.org/officeDocument/2006/relationships/chartsheet" Target="chartsheets/sheet59.xml" /><Relationship Id="rId60" Type="http://schemas.openxmlformats.org/officeDocument/2006/relationships/chartsheet" Target="chartsheets/sheet60.xml" /><Relationship Id="rId61" Type="http://schemas.openxmlformats.org/officeDocument/2006/relationships/chartsheet" Target="chartsheets/sheet61.xml" /><Relationship Id="rId62" Type="http://schemas.openxmlformats.org/officeDocument/2006/relationships/chartsheet" Target="chartsheets/sheet62.xml" /><Relationship Id="rId63" Type="http://schemas.openxmlformats.org/officeDocument/2006/relationships/chartsheet" Target="chartsheets/sheet63.xml" /><Relationship Id="rId64" Type="http://schemas.openxmlformats.org/officeDocument/2006/relationships/chartsheet" Target="chartsheets/sheet64.xml" /><Relationship Id="rId65" Type="http://schemas.openxmlformats.org/officeDocument/2006/relationships/chartsheet" Target="chartsheets/sheet65.xml" /><Relationship Id="rId66" Type="http://schemas.openxmlformats.org/officeDocument/2006/relationships/chartsheet" Target="chartsheets/sheet66.xml" /><Relationship Id="rId67" Type="http://schemas.openxmlformats.org/officeDocument/2006/relationships/chartsheet" Target="chartsheets/sheet67.xml" /><Relationship Id="rId68" Type="http://schemas.openxmlformats.org/officeDocument/2006/relationships/chartsheet" Target="chartsheets/sheet68.xml" /><Relationship Id="rId69" Type="http://schemas.openxmlformats.org/officeDocument/2006/relationships/chartsheet" Target="chartsheets/sheet69.xml" /><Relationship Id="rId70" Type="http://schemas.openxmlformats.org/officeDocument/2006/relationships/chartsheet" Target="chartsheets/sheet70.xml" /><Relationship Id="rId71" Type="http://schemas.openxmlformats.org/officeDocument/2006/relationships/chartsheet" Target="chartsheets/sheet71.xml" /><Relationship Id="rId72" Type="http://schemas.openxmlformats.org/officeDocument/2006/relationships/chartsheet" Target="chartsheets/sheet72.xml" /><Relationship Id="rId73" Type="http://schemas.openxmlformats.org/officeDocument/2006/relationships/chartsheet" Target="chartsheets/sheet73.xml" /><Relationship Id="rId74" Type="http://schemas.openxmlformats.org/officeDocument/2006/relationships/chartsheet" Target="chartsheets/sheet74.xml" /><Relationship Id="rId75" Type="http://schemas.openxmlformats.org/officeDocument/2006/relationships/chartsheet" Target="chartsheets/sheet75.xml" /><Relationship Id="rId76" Type="http://schemas.openxmlformats.org/officeDocument/2006/relationships/chartsheet" Target="chartsheets/sheet76.xml" /><Relationship Id="rId77" Type="http://schemas.openxmlformats.org/officeDocument/2006/relationships/chartsheet" Target="chartsheets/sheet77.xml" /><Relationship Id="rId78" Type="http://schemas.openxmlformats.org/officeDocument/2006/relationships/worksheet" Target="worksheets/sheet1.xml" /><Relationship Id="rId79" Type="http://schemas.openxmlformats.org/officeDocument/2006/relationships/worksheet" Target="worksheets/sheet2.xml" /><Relationship Id="rId80" Type="http://schemas.openxmlformats.org/officeDocument/2006/relationships/worksheet" Target="worksheets/sheet3.xml" /><Relationship Id="rId81" Type="http://schemas.openxmlformats.org/officeDocument/2006/relationships/worksheet" Target="worksheets/sheet4.xml" /><Relationship Id="rId82" Type="http://schemas.openxmlformats.org/officeDocument/2006/relationships/worksheet" Target="worksheets/sheet5.xml" /><Relationship Id="rId83" Type="http://schemas.openxmlformats.org/officeDocument/2006/relationships/worksheet" Target="worksheets/sheet6.xml" /><Relationship Id="rId84" Type="http://schemas.openxmlformats.org/officeDocument/2006/relationships/worksheet" Target="worksheets/sheet7.xml" /><Relationship Id="rId85" Type="http://schemas.openxmlformats.org/officeDocument/2006/relationships/styles" Target="styles.xml" /><Relationship Id="rId86" Type="http://schemas.openxmlformats.org/officeDocument/2006/relationships/sharedStrings" Target="sharedStrings.xml" /><Relationship Id="rId87" Type="http://schemas.openxmlformats.org/officeDocument/2006/relationships/externalLink" Target="externalLinks/externalLink1.xml" /><Relationship Id="rId88" Type="http://schemas.openxmlformats.org/officeDocument/2006/relationships/theme" Target="theme/theme1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Means: Asked questions in class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1=never, 2=sometimes, 3=often, 4=very often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Data'!$L$5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Data'!$K$6:$K$7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Data'!$L$6:$L$7</c:f>
              <c:numCache>
                <c:ptCount val="2"/>
                <c:pt idx="0">
                  <c:v>2.68852459</c:v>
                </c:pt>
                <c:pt idx="1">
                  <c:v>2.87654321</c:v>
                </c:pt>
              </c:numCache>
            </c:numRef>
          </c:val>
        </c:ser>
        <c:ser>
          <c:idx val="1"/>
          <c:order val="1"/>
          <c:tx>
            <c:strRef>
              <c:f>'Chart Data'!$M$5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Data'!$K$6:$K$7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Data'!$M$6:$M$7</c:f>
              <c:numCache>
                <c:ptCount val="2"/>
                <c:pt idx="0">
                  <c:v>2.739874739</c:v>
                </c:pt>
                <c:pt idx="1">
                  <c:v>2.991932655</c:v>
                </c:pt>
              </c:numCache>
            </c:numRef>
          </c:val>
        </c:ser>
        <c:ser>
          <c:idx val="2"/>
          <c:order val="2"/>
          <c:tx>
            <c:strRef>
              <c:f>'Chart Data'!$N$5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Data'!$K$6:$K$7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Data'!$N$6:$N$7</c:f>
              <c:numCache>
                <c:ptCount val="2"/>
                <c:pt idx="0">
                  <c:v>2.68731484</c:v>
                </c:pt>
                <c:pt idx="1">
                  <c:v>2.949618321</c:v>
                </c:pt>
              </c:numCache>
            </c:numRef>
          </c:val>
        </c:ser>
        <c:ser>
          <c:idx val="3"/>
          <c:order val="3"/>
          <c:tx>
            <c:strRef>
              <c:f>'Chart Data'!$O$5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Data'!$K$6:$K$7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Data'!$O$6:$O$7</c:f>
              <c:numCache>
                <c:ptCount val="2"/>
                <c:pt idx="0">
                  <c:v>2.801544421</c:v>
                </c:pt>
                <c:pt idx="1">
                  <c:v>3.096136458</c:v>
                </c:pt>
              </c:numCache>
            </c:numRef>
          </c:val>
        </c:ser>
        <c:axId val="8405370"/>
        <c:axId val="8539467"/>
      </c:barChart>
      <c:catAx>
        <c:axId val="8405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539467"/>
        <c:crosses val="autoZero"/>
        <c:auto val="1"/>
        <c:lblOffset val="100"/>
        <c:noMultiLvlLbl val="0"/>
      </c:catAx>
      <c:valAx>
        <c:axId val="853946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053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Worked with Others Outside of Class</a:t>
            </a:r>
          </a:p>
        </c:rich>
      </c:tx>
      <c:layout>
        <c:manualLayout>
          <c:xMode val="factor"/>
          <c:yMode val="factor"/>
          <c:x val="-0.008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2725"/>
          <c:w val="0.91225"/>
          <c:h val="0.8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Data'!$L$26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Data'!$K$27:$K$28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Data'!$L$27:$L$28</c:f>
              <c:numCache>
                <c:ptCount val="2"/>
                <c:pt idx="0">
                  <c:v>2.229508197</c:v>
                </c:pt>
                <c:pt idx="1">
                  <c:v>2.969135802</c:v>
                </c:pt>
              </c:numCache>
            </c:numRef>
          </c:val>
        </c:ser>
        <c:ser>
          <c:idx val="1"/>
          <c:order val="1"/>
          <c:tx>
            <c:strRef>
              <c:f>'Chart Data'!$M$26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Data'!$K$27:$K$28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Data'!$M$27:$M$28</c:f>
              <c:numCache>
                <c:ptCount val="2"/>
                <c:pt idx="0">
                  <c:v>2.123539232</c:v>
                </c:pt>
                <c:pt idx="1">
                  <c:v>2.536277603</c:v>
                </c:pt>
              </c:numCache>
            </c:numRef>
          </c:val>
        </c:ser>
        <c:ser>
          <c:idx val="2"/>
          <c:order val="2"/>
          <c:tx>
            <c:strRef>
              <c:f>'Chart Data'!$N$26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Data'!$K$27:$K$28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Data'!$N$27:$N$28</c:f>
              <c:numCache>
                <c:ptCount val="2"/>
                <c:pt idx="0">
                  <c:v>2.315988137</c:v>
                </c:pt>
                <c:pt idx="1">
                  <c:v>2.668703845</c:v>
                </c:pt>
              </c:numCache>
            </c:numRef>
          </c:val>
        </c:ser>
        <c:ser>
          <c:idx val="3"/>
          <c:order val="3"/>
          <c:tx>
            <c:strRef>
              <c:f>'Chart Data'!$O$26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Data'!$K$27:$K$28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Data'!$O$27:$O$28</c:f>
              <c:numCache>
                <c:ptCount val="2"/>
                <c:pt idx="0">
                  <c:v>2.395123444</c:v>
                </c:pt>
                <c:pt idx="1">
                  <c:v>2.717391304</c:v>
                </c:pt>
              </c:numCache>
            </c:numRef>
          </c:val>
        </c:ser>
        <c:axId val="15075700"/>
        <c:axId val="1463573"/>
      </c:barChart>
      <c:catAx>
        <c:axId val="15075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63573"/>
        <c:crosses val="autoZero"/>
        <c:auto val="1"/>
        <c:lblOffset val="100"/>
        <c:noMultiLvlLbl val="0"/>
      </c:catAx>
      <c:valAx>
        <c:axId val="14635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757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Putting together ideas or concepts from different courses
 when completing assignments or in class discussions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Data'!$L$29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Data'!$K$30:$K$31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Data'!$L$30:$L$31</c:f>
              <c:numCache>
                <c:ptCount val="2"/>
                <c:pt idx="0">
                  <c:v>2.450819672</c:v>
                </c:pt>
                <c:pt idx="1">
                  <c:v>2.74691358</c:v>
                </c:pt>
              </c:numCache>
            </c:numRef>
          </c:val>
        </c:ser>
        <c:ser>
          <c:idx val="1"/>
          <c:order val="1"/>
          <c:tx>
            <c:strRef>
              <c:f>'Chart Data'!$M$29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Data'!$K$30:$K$31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Data'!$M$30:$M$31</c:f>
              <c:numCache>
                <c:ptCount val="2"/>
                <c:pt idx="0">
                  <c:v>2.410041841</c:v>
                </c:pt>
                <c:pt idx="1">
                  <c:v>2.751491751</c:v>
                </c:pt>
              </c:numCache>
            </c:numRef>
          </c:val>
        </c:ser>
        <c:ser>
          <c:idx val="2"/>
          <c:order val="2"/>
          <c:tx>
            <c:strRef>
              <c:f>'Chart Data'!$N$29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Data'!$K$30:$K$31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Data'!$N$30:$N$31</c:f>
              <c:numCache>
                <c:ptCount val="2"/>
                <c:pt idx="0">
                  <c:v>2.439913584</c:v>
                </c:pt>
                <c:pt idx="1">
                  <c:v>2.785022924</c:v>
                </c:pt>
              </c:numCache>
            </c:numRef>
          </c:val>
        </c:ser>
        <c:ser>
          <c:idx val="3"/>
          <c:order val="3"/>
          <c:tx>
            <c:strRef>
              <c:f>'Chart Data'!$O$29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Data'!$K$30:$K$31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Data'!$O$30:$O$31</c:f>
              <c:numCache>
                <c:ptCount val="2"/>
                <c:pt idx="0">
                  <c:v>2.470332814</c:v>
                </c:pt>
                <c:pt idx="1">
                  <c:v>2.823503489</c:v>
                </c:pt>
              </c:numCache>
            </c:numRef>
          </c:val>
        </c:ser>
        <c:axId val="13172158"/>
        <c:axId val="51440559"/>
      </c:barChart>
      <c:catAx>
        <c:axId val="13172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40559"/>
        <c:crossesAt val="0"/>
        <c:auto val="1"/>
        <c:lblOffset val="100"/>
        <c:noMultiLvlLbl val="0"/>
      </c:catAx>
      <c:valAx>
        <c:axId val="5144055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721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Tutored or Taught Other Students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Data'!$L$32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Data'!$K$33:$K$34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Data'!$L$33:$L$34</c:f>
              <c:numCache>
                <c:ptCount val="2"/>
                <c:pt idx="0">
                  <c:v>1.524590164</c:v>
                </c:pt>
                <c:pt idx="1">
                  <c:v>1.722222222</c:v>
                </c:pt>
              </c:numCache>
            </c:numRef>
          </c:val>
        </c:ser>
        <c:ser>
          <c:idx val="1"/>
          <c:order val="1"/>
          <c:tx>
            <c:strRef>
              <c:f>'Chart Data'!$M$32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Data'!$K$33:$K$34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Data'!$M$33:$M$34</c:f>
              <c:numCache>
                <c:ptCount val="2"/>
                <c:pt idx="0">
                  <c:v>1.518178019</c:v>
                </c:pt>
                <c:pt idx="1">
                  <c:v>1.691687127</c:v>
                </c:pt>
              </c:numCache>
            </c:numRef>
          </c:val>
        </c:ser>
        <c:ser>
          <c:idx val="2"/>
          <c:order val="2"/>
          <c:tx>
            <c:strRef>
              <c:f>'Chart Data'!$N$32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Data'!$K$33:$K$34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Data'!$N$33:$N$34</c:f>
              <c:numCache>
                <c:ptCount val="2"/>
                <c:pt idx="0">
                  <c:v>1.658562939</c:v>
                </c:pt>
                <c:pt idx="1">
                  <c:v>1.769348269</c:v>
                </c:pt>
              </c:numCache>
            </c:numRef>
          </c:val>
        </c:ser>
        <c:ser>
          <c:idx val="3"/>
          <c:order val="3"/>
          <c:tx>
            <c:strRef>
              <c:f>'Chart Data'!$O$32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Data'!$K$33:$K$34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Data'!$O$33:$O$34</c:f>
              <c:numCache>
                <c:ptCount val="2"/>
                <c:pt idx="0">
                  <c:v>1.666505053</c:v>
                </c:pt>
                <c:pt idx="1">
                  <c:v>1.854444472</c:v>
                </c:pt>
              </c:numCache>
            </c:numRef>
          </c:val>
        </c:ser>
        <c:axId val="60311848"/>
        <c:axId val="5935721"/>
      </c:barChart>
      <c:catAx>
        <c:axId val="60311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5721"/>
        <c:crossesAt val="0"/>
        <c:auto val="1"/>
        <c:lblOffset val="100"/>
        <c:noMultiLvlLbl val="0"/>
      </c:catAx>
      <c:valAx>
        <c:axId val="593572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311848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Participated in a Community-Based
 Project as a Part of a Regular Course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Data'!$L$35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Data'!$K$36:$K$37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Data'!$L$36:$L$37</c:f>
              <c:numCache>
                <c:ptCount val="2"/>
                <c:pt idx="0">
                  <c:v>1.090163934</c:v>
                </c:pt>
                <c:pt idx="1">
                  <c:v>1.50617284</c:v>
                </c:pt>
              </c:numCache>
            </c:numRef>
          </c:val>
        </c:ser>
        <c:ser>
          <c:idx val="1"/>
          <c:order val="1"/>
          <c:tx>
            <c:strRef>
              <c:f>'Chart Data'!$M$35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Data'!$K$36:$K$37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Data'!$M$36:$M$37</c:f>
              <c:numCache>
                <c:ptCount val="2"/>
                <c:pt idx="0">
                  <c:v>1.301088777</c:v>
                </c:pt>
                <c:pt idx="1">
                  <c:v>1.474903475</c:v>
                </c:pt>
              </c:numCache>
            </c:numRef>
          </c:val>
        </c:ser>
        <c:ser>
          <c:idx val="2"/>
          <c:order val="2"/>
          <c:tx>
            <c:strRef>
              <c:f>'Chart Data'!$N$35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Data'!$K$36:$K$37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Data'!$N$36:$N$37</c:f>
              <c:numCache>
                <c:ptCount val="2"/>
                <c:pt idx="0">
                  <c:v>1.364791779</c:v>
                </c:pt>
                <c:pt idx="1">
                  <c:v>1.532484076</c:v>
                </c:pt>
              </c:numCache>
            </c:numRef>
          </c:val>
        </c:ser>
        <c:ser>
          <c:idx val="3"/>
          <c:order val="3"/>
          <c:tx>
            <c:strRef>
              <c:f>'Chart Data'!$O$35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Data'!$K$36:$K$37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Data'!$O$36:$O$37</c:f>
              <c:numCache>
                <c:ptCount val="2"/>
                <c:pt idx="0">
                  <c:v>1.422301699</c:v>
                </c:pt>
                <c:pt idx="1">
                  <c:v>1.591888715</c:v>
                </c:pt>
              </c:numCache>
            </c:numRef>
          </c:val>
        </c:ser>
        <c:axId val="53421490"/>
        <c:axId val="11031363"/>
      </c:barChart>
      <c:catAx>
        <c:axId val="53421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31363"/>
        <c:crosses val="autoZero"/>
        <c:auto val="1"/>
        <c:lblOffset val="100"/>
        <c:noMultiLvlLbl val="0"/>
      </c:catAx>
      <c:valAx>
        <c:axId val="110313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214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Used an Electronic Medium to Discuss or Complete Assignment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Data'!$L$38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Data'!$K$39:$K$40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Data'!$L$39:$L$40</c:f>
              <c:numCache>
                <c:ptCount val="2"/>
                <c:pt idx="0">
                  <c:v>2.393442623</c:v>
                </c:pt>
                <c:pt idx="1">
                  <c:v>2.611111111</c:v>
                </c:pt>
              </c:numCache>
            </c:numRef>
          </c:val>
        </c:ser>
        <c:ser>
          <c:idx val="1"/>
          <c:order val="1"/>
          <c:tx>
            <c:strRef>
              <c:f>'Chart Data'!$M$38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Data'!$K$39:$K$40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Data'!$M$39:$M$40</c:f>
              <c:numCache>
                <c:ptCount val="2"/>
                <c:pt idx="0">
                  <c:v>2.540100251</c:v>
                </c:pt>
                <c:pt idx="1">
                  <c:v>2.727559607</c:v>
                </c:pt>
              </c:numCache>
            </c:numRef>
          </c:val>
        </c:ser>
        <c:ser>
          <c:idx val="2"/>
          <c:order val="2"/>
          <c:tx>
            <c:strRef>
              <c:f>'Chart Data'!$N$38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Data'!$K$39:$K$40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Data'!$N$39:$N$40</c:f>
              <c:numCache>
                <c:ptCount val="2"/>
                <c:pt idx="0">
                  <c:v>2.566603621</c:v>
                </c:pt>
                <c:pt idx="1">
                  <c:v>2.772912424</c:v>
                </c:pt>
              </c:numCache>
            </c:numRef>
          </c:val>
        </c:ser>
        <c:ser>
          <c:idx val="3"/>
          <c:order val="3"/>
          <c:tx>
            <c:strRef>
              <c:f>'Chart Data'!$O$38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Data'!$K$39:$K$40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Data'!$O$39:$O$40</c:f>
              <c:numCache>
                <c:ptCount val="2"/>
                <c:pt idx="0">
                  <c:v>2.611003368</c:v>
                </c:pt>
                <c:pt idx="1">
                  <c:v>2.765213776</c:v>
                </c:pt>
              </c:numCache>
            </c:numRef>
          </c:val>
        </c:ser>
        <c:axId val="32173404"/>
        <c:axId val="21125181"/>
      </c:barChart>
      <c:catAx>
        <c:axId val="32173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25181"/>
        <c:crossesAt val="0"/>
        <c:auto val="1"/>
        <c:lblOffset val="100"/>
        <c:noMultiLvlLbl val="0"/>
      </c:catAx>
      <c:valAx>
        <c:axId val="2112518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734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Used email to communicate with an instructor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Data'!$L$41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Data'!$K$42:$K$43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Data'!$L$42:$L$43</c:f>
              <c:numCache>
                <c:ptCount val="2"/>
                <c:pt idx="0">
                  <c:v>2.409836066</c:v>
                </c:pt>
                <c:pt idx="1">
                  <c:v>2.987654321</c:v>
                </c:pt>
              </c:numCache>
            </c:numRef>
          </c:val>
        </c:ser>
        <c:ser>
          <c:idx val="1"/>
          <c:order val="1"/>
          <c:tx>
            <c:strRef>
              <c:f>'Chart Data'!$M$41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Data'!$K$42:$K$43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Data'!$M$42:$M$43</c:f>
              <c:numCache>
                <c:ptCount val="2"/>
                <c:pt idx="0">
                  <c:v>2.727424749</c:v>
                </c:pt>
                <c:pt idx="1">
                  <c:v>2.923535602</c:v>
                </c:pt>
              </c:numCache>
            </c:numRef>
          </c:val>
        </c:ser>
        <c:ser>
          <c:idx val="2"/>
          <c:order val="2"/>
          <c:tx>
            <c:strRef>
              <c:f>'Chart Data'!$N$41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Data'!$K$42:$K$43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Data'!$N$42:$N$43</c:f>
              <c:numCache>
                <c:ptCount val="2"/>
                <c:pt idx="0">
                  <c:v>2.806111412</c:v>
                </c:pt>
                <c:pt idx="1">
                  <c:v>3.015784114</c:v>
                </c:pt>
              </c:numCache>
            </c:numRef>
          </c:val>
        </c:ser>
        <c:ser>
          <c:idx val="3"/>
          <c:order val="3"/>
          <c:tx>
            <c:strRef>
              <c:f>'Chart Data'!$O$41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Data'!$K$42:$K$43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Data'!$O$42:$O$43</c:f>
              <c:numCache>
                <c:ptCount val="2"/>
                <c:pt idx="0">
                  <c:v>2.88274647</c:v>
                </c:pt>
                <c:pt idx="1">
                  <c:v>3.070144105</c:v>
                </c:pt>
              </c:numCache>
            </c:numRef>
          </c:val>
        </c:ser>
        <c:axId val="55908902"/>
        <c:axId val="33418071"/>
      </c:barChart>
      <c:catAx>
        <c:axId val="55908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3418071"/>
        <c:crosses val="autoZero"/>
        <c:auto val="1"/>
        <c:lblOffset val="100"/>
        <c:noMultiLvlLbl val="0"/>
      </c:catAx>
      <c:valAx>
        <c:axId val="334180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089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Discussed Grades or Assignments with Instructor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Data'!$L$44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Data'!$K$45:$K$46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Data'!$L$45:$L$46</c:f>
              <c:numCache>
                <c:ptCount val="2"/>
                <c:pt idx="0">
                  <c:v>2.446280992</c:v>
                </c:pt>
                <c:pt idx="1">
                  <c:v>2.683229814</c:v>
                </c:pt>
              </c:numCache>
            </c:numRef>
          </c:val>
        </c:ser>
        <c:ser>
          <c:idx val="1"/>
          <c:order val="1"/>
          <c:tx>
            <c:strRef>
              <c:f>'Chart Data'!$M$44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Data'!$K$45:$K$46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Data'!$M$45:$M$46</c:f>
              <c:numCache>
                <c:ptCount val="2"/>
                <c:pt idx="0">
                  <c:v>2.50877193</c:v>
                </c:pt>
                <c:pt idx="1">
                  <c:v>2.693090144</c:v>
                </c:pt>
              </c:numCache>
            </c:numRef>
          </c:val>
        </c:ser>
        <c:ser>
          <c:idx val="2"/>
          <c:order val="2"/>
          <c:tx>
            <c:strRef>
              <c:f>'Chart Data'!$N$44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Data'!$K$45:$K$46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Data'!$N$45:$N$46</c:f>
              <c:numCache>
                <c:ptCount val="2"/>
                <c:pt idx="0">
                  <c:v>2.531334414</c:v>
                </c:pt>
                <c:pt idx="1">
                  <c:v>2.734283533</c:v>
                </c:pt>
              </c:numCache>
            </c:numRef>
          </c:val>
        </c:ser>
        <c:ser>
          <c:idx val="3"/>
          <c:order val="3"/>
          <c:tx>
            <c:strRef>
              <c:f>'Chart Data'!$O$44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Data'!$K$45:$K$46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Data'!$O$45:$O$46</c:f>
              <c:numCache>
                <c:ptCount val="2"/>
                <c:pt idx="0">
                  <c:v>2.600525859</c:v>
                </c:pt>
                <c:pt idx="1">
                  <c:v>2.807363014</c:v>
                </c:pt>
              </c:numCache>
            </c:numRef>
          </c:val>
        </c:ser>
        <c:axId val="32327184"/>
        <c:axId val="22509201"/>
      </c:barChart>
      <c:catAx>
        <c:axId val="32327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09201"/>
        <c:crossesAt val="0.5"/>
        <c:auto val="1"/>
        <c:lblOffset val="100"/>
        <c:noMultiLvlLbl val="0"/>
      </c:catAx>
      <c:valAx>
        <c:axId val="22509201"/>
        <c:scaling>
          <c:orientation val="minMax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3271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Talked about Career Plans with Faculty Member or Advisor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Data'!$L$47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Data'!$K$48:$K$49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Data'!$L$48:$L$49</c:f>
              <c:numCache>
                <c:ptCount val="2"/>
                <c:pt idx="0">
                  <c:v>2.098360656</c:v>
                </c:pt>
                <c:pt idx="1">
                  <c:v>2.265432099</c:v>
                </c:pt>
              </c:numCache>
            </c:numRef>
          </c:val>
        </c:ser>
        <c:ser>
          <c:idx val="1"/>
          <c:order val="1"/>
          <c:tx>
            <c:strRef>
              <c:f>'Chart Data'!$M$47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Data'!$K$48:$K$49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Data'!$M$48:$M$49</c:f>
              <c:numCache>
                <c:ptCount val="2"/>
                <c:pt idx="0">
                  <c:v>2.041422594</c:v>
                </c:pt>
                <c:pt idx="1">
                  <c:v>2.150877193</c:v>
                </c:pt>
              </c:numCache>
            </c:numRef>
          </c:val>
        </c:ser>
        <c:ser>
          <c:idx val="2"/>
          <c:order val="2"/>
          <c:tx>
            <c:strRef>
              <c:f>'Chart Data'!$N$47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Data'!$K$48:$K$49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Data'!$N$48:$N$49</c:f>
              <c:numCache>
                <c:ptCount val="2"/>
                <c:pt idx="0">
                  <c:v>2.104054054</c:v>
                </c:pt>
                <c:pt idx="1">
                  <c:v>2.287280143</c:v>
                </c:pt>
              </c:numCache>
            </c:numRef>
          </c:val>
        </c:ser>
        <c:ser>
          <c:idx val="3"/>
          <c:order val="3"/>
          <c:tx>
            <c:strRef>
              <c:f>'Chart Data'!$O$47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Data'!$K$48:$K$49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Data'!$O$48:$O$49</c:f>
              <c:numCache>
                <c:ptCount val="2"/>
                <c:pt idx="0">
                  <c:v>2.155550451</c:v>
                </c:pt>
                <c:pt idx="1">
                  <c:v>2.45419399</c:v>
                </c:pt>
              </c:numCache>
            </c:numRef>
          </c:val>
        </c:ser>
        <c:axId val="1256218"/>
        <c:axId val="11305963"/>
      </c:barChart>
      <c:catAx>
        <c:axId val="1256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05963"/>
        <c:crosses val="autoZero"/>
        <c:auto val="1"/>
        <c:lblOffset val="100"/>
        <c:noMultiLvlLbl val="0"/>
      </c:catAx>
      <c:valAx>
        <c:axId val="11305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62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Discussed Ideas from Your Reading with 
Faculty Member Outside of Class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Data'!$L$51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Data'!$K$52:$K$53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Data'!$L$52:$L$53</c:f>
              <c:numCache>
                <c:ptCount val="2"/>
                <c:pt idx="0">
                  <c:v>1.737704918</c:v>
                </c:pt>
                <c:pt idx="1">
                  <c:v>1.851851852</c:v>
                </c:pt>
              </c:numCache>
            </c:numRef>
          </c:val>
        </c:ser>
        <c:ser>
          <c:idx val="1"/>
          <c:order val="1"/>
          <c:tx>
            <c:strRef>
              <c:f>'Chart Data'!$M$51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Data'!$K$52:$K$53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Data'!$M$52:$M$53</c:f>
              <c:numCache>
                <c:ptCount val="2"/>
                <c:pt idx="0">
                  <c:v>1.718592965</c:v>
                </c:pt>
                <c:pt idx="1">
                  <c:v>1.900070126</c:v>
                </c:pt>
              </c:numCache>
            </c:numRef>
          </c:val>
        </c:ser>
        <c:ser>
          <c:idx val="2"/>
          <c:order val="2"/>
          <c:tx>
            <c:strRef>
              <c:f>'Chart Data'!$N$51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Data'!$K$52:$K$53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Data'!$N$52:$N$53</c:f>
              <c:numCache>
                <c:ptCount val="2"/>
                <c:pt idx="0">
                  <c:v>1.71278033</c:v>
                </c:pt>
                <c:pt idx="1">
                  <c:v>1.964094729</c:v>
                </c:pt>
              </c:numCache>
            </c:numRef>
          </c:val>
        </c:ser>
        <c:ser>
          <c:idx val="3"/>
          <c:order val="3"/>
          <c:tx>
            <c:strRef>
              <c:f>'Chart Data'!$O$51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Data'!$K$52:$K$53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Data'!$O$52:$O$53</c:f>
              <c:numCache>
                <c:ptCount val="2"/>
                <c:pt idx="0">
                  <c:v>1.800531168</c:v>
                </c:pt>
                <c:pt idx="1">
                  <c:v>2.086128851</c:v>
                </c:pt>
              </c:numCache>
            </c:numRef>
          </c:val>
        </c:ser>
        <c:axId val="34644804"/>
        <c:axId val="43367781"/>
      </c:barChart>
      <c:catAx>
        <c:axId val="34644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67781"/>
        <c:crossesAt val="0.5"/>
        <c:auto val="1"/>
        <c:lblOffset val="100"/>
        <c:noMultiLvlLbl val="0"/>
      </c:catAx>
      <c:valAx>
        <c:axId val="43367781"/>
        <c:scaling>
          <c:orientation val="minMax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448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Received prompt faculty feedback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Data'!$L$54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Data'!$K$55:$K$56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Data'!$L$55:$L$56</c:f>
              <c:numCache>
                <c:ptCount val="2"/>
                <c:pt idx="0">
                  <c:v>2.467213115</c:v>
                </c:pt>
                <c:pt idx="1">
                  <c:v>2.802469136</c:v>
                </c:pt>
              </c:numCache>
            </c:numRef>
          </c:val>
        </c:ser>
        <c:ser>
          <c:idx val="1"/>
          <c:order val="1"/>
          <c:tx>
            <c:strRef>
              <c:f>'Chart Data'!$M$54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Data'!$K$55:$K$56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Data'!$M$55:$M$56</c:f>
              <c:numCache>
                <c:ptCount val="2"/>
                <c:pt idx="0">
                  <c:v>2.515710096</c:v>
                </c:pt>
                <c:pt idx="1">
                  <c:v>2.684099684</c:v>
                </c:pt>
              </c:numCache>
            </c:numRef>
          </c:val>
        </c:ser>
        <c:ser>
          <c:idx val="2"/>
          <c:order val="2"/>
          <c:tx>
            <c:strRef>
              <c:f>'Chart Data'!$N$54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Data'!$K$55:$K$56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Data'!$N$55:$N$56</c:f>
              <c:numCache>
                <c:ptCount val="2"/>
                <c:pt idx="0">
                  <c:v>2.541745474</c:v>
                </c:pt>
                <c:pt idx="1">
                  <c:v>2.716250637</c:v>
                </c:pt>
              </c:numCache>
            </c:numRef>
          </c:val>
        </c:ser>
        <c:ser>
          <c:idx val="3"/>
          <c:order val="3"/>
          <c:tx>
            <c:strRef>
              <c:f>'Chart Data'!$O$54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Data'!$K$55:$K$56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Data'!$O$55:$O$56</c:f>
              <c:numCache>
                <c:ptCount val="2"/>
                <c:pt idx="0">
                  <c:v>2.617147816</c:v>
                </c:pt>
                <c:pt idx="1">
                  <c:v>2.807569975</c:v>
                </c:pt>
              </c:numCache>
            </c:numRef>
          </c:val>
        </c:ser>
        <c:axId val="54765710"/>
        <c:axId val="23129343"/>
      </c:barChart>
      <c:catAx>
        <c:axId val="54765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3129343"/>
        <c:crossesAt val="1"/>
        <c:auto val="1"/>
        <c:lblOffset val="100"/>
        <c:noMultiLvlLbl val="0"/>
      </c:catAx>
      <c:valAx>
        <c:axId val="23129343"/>
        <c:scaling>
          <c:orientation val="minMax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657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% of students who often ask questions in class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Data'!$S$5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Data'!$R$6:$R$7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Data'!$S$6:$S$7</c:f>
              <c:numCache>
                <c:ptCount val="2"/>
                <c:pt idx="0">
                  <c:v>50.8</c:v>
                </c:pt>
                <c:pt idx="1">
                  <c:v>63.599999999999994</c:v>
                </c:pt>
              </c:numCache>
            </c:numRef>
          </c:val>
        </c:ser>
        <c:ser>
          <c:idx val="1"/>
          <c:order val="1"/>
          <c:tx>
            <c:strRef>
              <c:f>'Chart Data'!$T$5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Data'!$R$6:$R$7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Data'!$T$6:$T$7</c:f>
              <c:numCache>
                <c:ptCount val="2"/>
                <c:pt idx="0">
                  <c:v>55.099999999999994</c:v>
                </c:pt>
                <c:pt idx="1">
                  <c:v>67.9</c:v>
                </c:pt>
              </c:numCache>
            </c:numRef>
          </c:val>
        </c:ser>
        <c:ser>
          <c:idx val="2"/>
          <c:order val="2"/>
          <c:tx>
            <c:strRef>
              <c:f>'Chart Data'!$U$5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Data'!$R$6:$R$7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Data'!$U$6:$U$7</c:f>
              <c:numCache>
                <c:ptCount val="2"/>
                <c:pt idx="0">
                  <c:v>52.6</c:v>
                </c:pt>
                <c:pt idx="1">
                  <c:v>65.4</c:v>
                </c:pt>
              </c:numCache>
            </c:numRef>
          </c:val>
        </c:ser>
        <c:ser>
          <c:idx val="3"/>
          <c:order val="3"/>
          <c:tx>
            <c:strRef>
              <c:f>'Chart Data'!$V$5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Data'!$R$6:$R$7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Data'!$V$6:$V$7</c:f>
              <c:numCache>
                <c:ptCount val="2"/>
                <c:pt idx="0">
                  <c:v>58.4</c:v>
                </c:pt>
                <c:pt idx="1">
                  <c:v>72.1</c:v>
                </c:pt>
              </c:numCache>
            </c:numRef>
          </c:val>
        </c:ser>
        <c:axId val="9746340"/>
        <c:axId val="20608197"/>
      </c:barChart>
      <c:catAx>
        <c:axId val="9746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608197"/>
        <c:crosses val="autoZero"/>
        <c:auto val="1"/>
        <c:lblOffset val="100"/>
        <c:noMultiLvlLbl val="0"/>
      </c:catAx>
      <c:valAx>
        <c:axId val="206081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463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Worked harder than you thought you could 
to meet instructor's expectations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Data'!$L$57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Data'!$K$58:$K$59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Data'!$L$58:$L$59</c:f>
              <c:numCache>
                <c:ptCount val="2"/>
                <c:pt idx="0">
                  <c:v>2.598360656</c:v>
                </c:pt>
                <c:pt idx="1">
                  <c:v>2.734567901</c:v>
                </c:pt>
              </c:numCache>
            </c:numRef>
          </c:val>
        </c:ser>
        <c:ser>
          <c:idx val="1"/>
          <c:order val="1"/>
          <c:tx>
            <c:strRef>
              <c:f>'Chart Data'!$M$57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Data'!$K$58:$K$59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Data'!$M$58:$M$59</c:f>
              <c:numCache>
                <c:ptCount val="2"/>
                <c:pt idx="0">
                  <c:v>2.555881122</c:v>
                </c:pt>
                <c:pt idx="1">
                  <c:v>2.622979621</c:v>
                </c:pt>
              </c:numCache>
            </c:numRef>
          </c:val>
        </c:ser>
        <c:ser>
          <c:idx val="2"/>
          <c:order val="2"/>
          <c:tx>
            <c:strRef>
              <c:f>'Chart Data'!$N$57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Data'!$K$58:$K$59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Data'!$N$58:$N$59</c:f>
              <c:numCache>
                <c:ptCount val="2"/>
                <c:pt idx="0">
                  <c:v>2.534035656</c:v>
                </c:pt>
                <c:pt idx="1">
                  <c:v>2.617151608</c:v>
                </c:pt>
              </c:numCache>
            </c:numRef>
          </c:val>
        </c:ser>
        <c:ser>
          <c:idx val="3"/>
          <c:order val="3"/>
          <c:tx>
            <c:strRef>
              <c:f>'Chart Data'!$O$57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Data'!$K$58:$K$59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Data'!$O$58:$O$59</c:f>
              <c:numCache>
                <c:ptCount val="2"/>
                <c:pt idx="0">
                  <c:v>2.594816139</c:v>
                </c:pt>
                <c:pt idx="1">
                  <c:v>2.678142063</c:v>
                </c:pt>
              </c:numCache>
            </c:numRef>
          </c:val>
        </c:ser>
        <c:axId val="6837496"/>
        <c:axId val="61537465"/>
      </c:barChart>
      <c:catAx>
        <c:axId val="6837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537465"/>
        <c:crossesAt val="1.6"/>
        <c:auto val="1"/>
        <c:lblOffset val="100"/>
        <c:noMultiLvlLbl val="0"/>
      </c:catAx>
      <c:valAx>
        <c:axId val="61537465"/>
        <c:scaling>
          <c:orientation val="minMax"/>
          <c:min val="1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374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Worked with Faculty Members on Other 
Activities besides Coursework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Data'!$L$60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Data'!$K$61:$K$62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Data'!$L$61:$L$62</c:f>
              <c:numCache>
                <c:ptCount val="2"/>
                <c:pt idx="0">
                  <c:v>1.213114754</c:v>
                </c:pt>
                <c:pt idx="1">
                  <c:v>1.639751553</c:v>
                </c:pt>
              </c:numCache>
            </c:numRef>
          </c:val>
        </c:ser>
        <c:ser>
          <c:idx val="1"/>
          <c:order val="1"/>
          <c:tx>
            <c:strRef>
              <c:f>'Chart Data'!$M$60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Data'!$K$61:$K$62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Data'!$M$61:$M$62</c:f>
              <c:numCache>
                <c:ptCount val="2"/>
                <c:pt idx="0">
                  <c:v>1.352719665</c:v>
                </c:pt>
                <c:pt idx="1">
                  <c:v>1.501055595</c:v>
                </c:pt>
              </c:numCache>
            </c:numRef>
          </c:val>
        </c:ser>
        <c:ser>
          <c:idx val="2"/>
          <c:order val="2"/>
          <c:tx>
            <c:strRef>
              <c:f>'Chart Data'!$N$60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Data'!$K$61:$K$62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Data'!$N$61:$N$62</c:f>
              <c:numCache>
                <c:ptCount val="2"/>
                <c:pt idx="0">
                  <c:v>1.467964315</c:v>
                </c:pt>
                <c:pt idx="1">
                  <c:v>1.639427988</c:v>
                </c:pt>
              </c:numCache>
            </c:numRef>
          </c:val>
        </c:ser>
        <c:ser>
          <c:idx val="3"/>
          <c:order val="3"/>
          <c:tx>
            <c:strRef>
              <c:f>'Chart Data'!$O$60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Data'!$K$61:$K$62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Data'!$O$61:$O$62</c:f>
              <c:numCache>
                <c:ptCount val="2"/>
                <c:pt idx="0">
                  <c:v>1.532642011</c:v>
                </c:pt>
                <c:pt idx="1">
                  <c:v>1.814084507</c:v>
                </c:pt>
              </c:numCache>
            </c:numRef>
          </c:val>
        </c:ser>
        <c:axId val="16966274"/>
        <c:axId val="18478739"/>
      </c:barChart>
      <c:catAx>
        <c:axId val="16966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78739"/>
        <c:crosses val="autoZero"/>
        <c:auto val="1"/>
        <c:lblOffset val="100"/>
        <c:noMultiLvlLbl val="0"/>
      </c:catAx>
      <c:valAx>
        <c:axId val="184787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662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Discussed Ideas from your Readings or
 Classes with Others Outside of Class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Data'!$L$63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Data'!$K$64:$K$65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Data'!$L$64:$L$65</c:f>
              <c:numCache>
                <c:ptCount val="2"/>
                <c:pt idx="0">
                  <c:v>2.516393443</c:v>
                </c:pt>
                <c:pt idx="1">
                  <c:v>2.734567901</c:v>
                </c:pt>
              </c:numCache>
            </c:numRef>
          </c:val>
        </c:ser>
        <c:ser>
          <c:idx val="1"/>
          <c:order val="1"/>
          <c:tx>
            <c:strRef>
              <c:f>'Chart Data'!$M$63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Data'!$K$64:$K$65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Data'!$M$64:$M$65</c:f>
              <c:numCache>
                <c:ptCount val="2"/>
                <c:pt idx="0">
                  <c:v>2.657322176</c:v>
                </c:pt>
                <c:pt idx="1">
                  <c:v>2.78616573</c:v>
                </c:pt>
              </c:numCache>
            </c:numRef>
          </c:val>
        </c:ser>
        <c:ser>
          <c:idx val="2"/>
          <c:order val="2"/>
          <c:tx>
            <c:strRef>
              <c:f>'Chart Data'!$N$63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Data'!$K$64:$K$65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Data'!$N$64:$N$65</c:f>
              <c:numCache>
                <c:ptCount val="2"/>
                <c:pt idx="0">
                  <c:v>2.634054054</c:v>
                </c:pt>
                <c:pt idx="1">
                  <c:v>2.78101072</c:v>
                </c:pt>
              </c:numCache>
            </c:numRef>
          </c:val>
        </c:ser>
        <c:ser>
          <c:idx val="3"/>
          <c:order val="3"/>
          <c:tx>
            <c:strRef>
              <c:f>'Chart Data'!$O$63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Data'!$K$64:$K$65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Data'!$O$64:$O$65</c:f>
              <c:numCache>
                <c:ptCount val="2"/>
                <c:pt idx="0">
                  <c:v>2.741143718</c:v>
                </c:pt>
                <c:pt idx="1">
                  <c:v>2.861420562</c:v>
                </c:pt>
              </c:numCache>
            </c:numRef>
          </c:val>
        </c:ser>
        <c:axId val="32090924"/>
        <c:axId val="20382861"/>
      </c:barChart>
      <c:catAx>
        <c:axId val="32090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82861"/>
        <c:crossesAt val="1.5"/>
        <c:auto val="1"/>
        <c:lblOffset val="100"/>
        <c:noMultiLvlLbl val="0"/>
      </c:catAx>
      <c:valAx>
        <c:axId val="20382861"/>
        <c:scaling>
          <c:orientation val="minMax"/>
          <c:min val="1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909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Had Serious Conversations with Students of a Different Race 
or Ethnicity than Your Own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Data'!$L$66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Data'!$K$67:$K$68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Data'!$L$67:$L$68</c:f>
              <c:numCache>
                <c:ptCount val="2"/>
                <c:pt idx="0">
                  <c:v>2.393442623</c:v>
                </c:pt>
                <c:pt idx="1">
                  <c:v>2.537037037</c:v>
                </c:pt>
              </c:numCache>
            </c:numRef>
          </c:val>
        </c:ser>
        <c:ser>
          <c:idx val="1"/>
          <c:order val="1"/>
          <c:tx>
            <c:strRef>
              <c:f>'Chart Data'!$M$66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Data'!$K$67:$K$68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Data'!$M$67:$M$68</c:f>
              <c:numCache>
                <c:ptCount val="2"/>
                <c:pt idx="0">
                  <c:v>2.579807289</c:v>
                </c:pt>
                <c:pt idx="1">
                  <c:v>2.589292004</c:v>
                </c:pt>
              </c:numCache>
            </c:numRef>
          </c:val>
        </c:ser>
        <c:ser>
          <c:idx val="2"/>
          <c:order val="2"/>
          <c:tx>
            <c:strRef>
              <c:f>'Chart Data'!$N$66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Data'!$K$67:$K$68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Data'!$N$67:$N$68</c:f>
              <c:numCache>
                <c:ptCount val="2"/>
                <c:pt idx="0">
                  <c:v>2.579616112</c:v>
                </c:pt>
                <c:pt idx="1">
                  <c:v>2.521494371</c:v>
                </c:pt>
              </c:numCache>
            </c:numRef>
          </c:val>
        </c:ser>
        <c:ser>
          <c:idx val="3"/>
          <c:order val="3"/>
          <c:tx>
            <c:strRef>
              <c:f>'Chart Data'!$O$66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Data'!$K$67:$K$68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Data'!$O$67:$O$68</c:f>
              <c:numCache>
                <c:ptCount val="2"/>
                <c:pt idx="0">
                  <c:v>2.593101686</c:v>
                </c:pt>
                <c:pt idx="1">
                  <c:v>2.581479756</c:v>
                </c:pt>
              </c:numCache>
            </c:numRef>
          </c:val>
        </c:ser>
        <c:axId val="49228022"/>
        <c:axId val="40399015"/>
      </c:barChart>
      <c:catAx>
        <c:axId val="49228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99015"/>
        <c:crossesAt val="1.5"/>
        <c:auto val="1"/>
        <c:lblOffset val="100"/>
        <c:noMultiLvlLbl val="0"/>
      </c:catAx>
      <c:valAx>
        <c:axId val="40399015"/>
        <c:scaling>
          <c:orientation val="minMax"/>
          <c:min val="1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28022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Had serious conversations with 
students who differ in beliefs, opinions or values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Data'!$L$69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Data'!$K$70:$K$71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Data'!$L$70:$L$71</c:f>
              <c:numCache>
                <c:ptCount val="2"/>
                <c:pt idx="0">
                  <c:v>2.442622951</c:v>
                </c:pt>
                <c:pt idx="1">
                  <c:v>2.592592593</c:v>
                </c:pt>
              </c:numCache>
            </c:numRef>
          </c:val>
        </c:ser>
        <c:ser>
          <c:idx val="1"/>
          <c:order val="1"/>
          <c:tx>
            <c:strRef>
              <c:f>'Chart Data'!$M$69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Data'!$K$70:$K$71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Data'!$M$70:$M$71</c:f>
              <c:numCache>
                <c:ptCount val="2"/>
                <c:pt idx="0">
                  <c:v>2.629970699</c:v>
                </c:pt>
                <c:pt idx="1">
                  <c:v>2.55907173</c:v>
                </c:pt>
              </c:numCache>
            </c:numRef>
          </c:val>
        </c:ser>
        <c:ser>
          <c:idx val="2"/>
          <c:order val="2"/>
          <c:tx>
            <c:strRef>
              <c:f>'Chart Data'!$N$69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Data'!$K$70:$K$71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Data'!$N$70:$N$71</c:f>
              <c:numCache>
                <c:ptCount val="2"/>
                <c:pt idx="0">
                  <c:v>2.660362064</c:v>
                </c:pt>
                <c:pt idx="1">
                  <c:v>2.550076648</c:v>
                </c:pt>
              </c:numCache>
            </c:numRef>
          </c:val>
        </c:ser>
        <c:ser>
          <c:idx val="3"/>
          <c:order val="3"/>
          <c:tx>
            <c:strRef>
              <c:f>'Chart Data'!$O$69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Data'!$K$70:$K$71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Data'!$O$70:$O$71</c:f>
              <c:numCache>
                <c:ptCount val="2"/>
                <c:pt idx="0">
                  <c:v>2.703345003</c:v>
                </c:pt>
                <c:pt idx="1">
                  <c:v>2.63754902</c:v>
                </c:pt>
              </c:numCache>
            </c:numRef>
          </c:val>
        </c:ser>
        <c:axId val="28046816"/>
        <c:axId val="51094753"/>
      </c:barChart>
      <c:catAx>
        <c:axId val="28046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094753"/>
        <c:crossesAt val="1.5"/>
        <c:auto val="1"/>
        <c:lblOffset val="100"/>
        <c:noMultiLvlLbl val="0"/>
      </c:catAx>
      <c:valAx>
        <c:axId val="51094753"/>
        <c:scaling>
          <c:orientation val="minMax"/>
          <c:min val="1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468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Memorizing Material to Repeat in the Same Form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Data'!$L$72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Data'!$K$73:$K$74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Data'!$L$73:$L$74</c:f>
              <c:numCache>
                <c:ptCount val="2"/>
                <c:pt idx="0">
                  <c:v>2.975409836</c:v>
                </c:pt>
                <c:pt idx="1">
                  <c:v>2.709876543</c:v>
                </c:pt>
              </c:numCache>
            </c:numRef>
          </c:val>
        </c:ser>
        <c:ser>
          <c:idx val="1"/>
          <c:order val="1"/>
          <c:tx>
            <c:strRef>
              <c:f>'Chart Data'!$M$72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Data'!$K$73:$K$74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Data'!$M$73:$M$74</c:f>
              <c:numCache>
                <c:ptCount val="2"/>
                <c:pt idx="0">
                  <c:v>2.921757322</c:v>
                </c:pt>
                <c:pt idx="1">
                  <c:v>2.767205056</c:v>
                </c:pt>
              </c:numCache>
            </c:numRef>
          </c:val>
        </c:ser>
        <c:ser>
          <c:idx val="2"/>
          <c:order val="2"/>
          <c:tx>
            <c:strRef>
              <c:f>'Chart Data'!$N$72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Data'!$K$73:$K$74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Data'!$N$73:$N$74</c:f>
              <c:numCache>
                <c:ptCount val="2"/>
                <c:pt idx="0">
                  <c:v>2.934054054</c:v>
                </c:pt>
                <c:pt idx="1">
                  <c:v>2.766071429</c:v>
                </c:pt>
              </c:numCache>
            </c:numRef>
          </c:val>
        </c:ser>
        <c:ser>
          <c:idx val="3"/>
          <c:order val="3"/>
          <c:tx>
            <c:strRef>
              <c:f>'Chart Data'!$O$72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Data'!$K$73:$K$74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Data'!$O$73:$O$74</c:f>
              <c:numCache>
                <c:ptCount val="2"/>
                <c:pt idx="0">
                  <c:v>2.944040048</c:v>
                </c:pt>
                <c:pt idx="1">
                  <c:v>2.745386912</c:v>
                </c:pt>
              </c:numCache>
            </c:numRef>
          </c:val>
        </c:ser>
        <c:axId val="57199594"/>
        <c:axId val="45034299"/>
      </c:barChart>
      <c:catAx>
        <c:axId val="57199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34299"/>
        <c:crossesAt val="2"/>
        <c:auto val="1"/>
        <c:lblOffset val="100"/>
        <c:noMultiLvlLbl val="0"/>
      </c:catAx>
      <c:valAx>
        <c:axId val="45034299"/>
        <c:scaling>
          <c:orientation val="minMax"/>
          <c:min val="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995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Analyzing basic elements of an idea, experience or theory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Data'!$L$75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Data'!$K$76:$K$77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Data'!$L$76:$L$77</c:f>
              <c:numCache>
                <c:ptCount val="2"/>
                <c:pt idx="0">
                  <c:v>2.93442623</c:v>
                </c:pt>
                <c:pt idx="1">
                  <c:v>3.296296296</c:v>
                </c:pt>
              </c:numCache>
            </c:numRef>
          </c:val>
        </c:ser>
        <c:ser>
          <c:idx val="1"/>
          <c:order val="1"/>
          <c:tx>
            <c:strRef>
              <c:f>'Chart Data'!$M$75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Data'!$K$76:$K$77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Data'!$M$76:$M$77</c:f>
              <c:numCache>
                <c:ptCount val="2"/>
                <c:pt idx="0">
                  <c:v>3.084554207</c:v>
                </c:pt>
                <c:pt idx="1">
                  <c:v>3.230066737</c:v>
                </c:pt>
              </c:numCache>
            </c:numRef>
          </c:val>
        </c:ser>
        <c:ser>
          <c:idx val="2"/>
          <c:order val="2"/>
          <c:tx>
            <c:strRef>
              <c:f>'Chart Data'!$N$75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Data'!$K$76:$K$77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Data'!$N$76:$N$77</c:f>
              <c:numCache>
                <c:ptCount val="2"/>
                <c:pt idx="0">
                  <c:v>3.091130341</c:v>
                </c:pt>
                <c:pt idx="1">
                  <c:v>3.206834991</c:v>
                </c:pt>
              </c:numCache>
            </c:numRef>
          </c:val>
        </c:ser>
        <c:ser>
          <c:idx val="3"/>
          <c:order val="3"/>
          <c:tx>
            <c:strRef>
              <c:f>'Chart Data'!$O$75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Data'!$K$76:$K$77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Data'!$O$76:$O$77</c:f>
              <c:numCache>
                <c:ptCount val="2"/>
                <c:pt idx="0">
                  <c:v>3.141754816</c:v>
                </c:pt>
                <c:pt idx="1">
                  <c:v>3.273301506</c:v>
                </c:pt>
              </c:numCache>
            </c:numRef>
          </c:val>
        </c:ser>
        <c:axId val="2655508"/>
        <c:axId val="23899573"/>
      </c:barChart>
      <c:catAx>
        <c:axId val="2655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3899573"/>
        <c:crossesAt val="1.5"/>
        <c:auto val="1"/>
        <c:lblOffset val="100"/>
        <c:noMultiLvlLbl val="0"/>
      </c:catAx>
      <c:valAx>
        <c:axId val="23899573"/>
        <c:scaling>
          <c:orientation val="minMax"/>
          <c:min val="1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555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Synthesizing and organizing materials into new, 
more complex interpretations and relationships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Data'!$L$78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Data'!$K$79:$K$80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Data'!$L$79:$L$80</c:f>
              <c:numCache>
                <c:ptCount val="2"/>
                <c:pt idx="0">
                  <c:v>2.770491803</c:v>
                </c:pt>
                <c:pt idx="1">
                  <c:v>2.981481481</c:v>
                </c:pt>
              </c:numCache>
            </c:numRef>
          </c:val>
        </c:ser>
        <c:ser>
          <c:idx val="1"/>
          <c:order val="1"/>
          <c:tx>
            <c:strRef>
              <c:f>'Chart Data'!$M$78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Data'!$K$79:$K$80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Data'!$M$79:$M$80</c:f>
              <c:numCache>
                <c:ptCount val="2"/>
                <c:pt idx="0">
                  <c:v>2.790794979</c:v>
                </c:pt>
                <c:pt idx="1">
                  <c:v>2.975746924</c:v>
                </c:pt>
              </c:numCache>
            </c:numRef>
          </c:val>
        </c:ser>
        <c:ser>
          <c:idx val="2"/>
          <c:order val="2"/>
          <c:tx>
            <c:strRef>
              <c:f>'Chart Data'!$N$78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Data'!$K$79:$K$80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Data'!$N$79:$N$80</c:f>
              <c:numCache>
                <c:ptCount val="2"/>
                <c:pt idx="0">
                  <c:v>2.810489321</c:v>
                </c:pt>
                <c:pt idx="1">
                  <c:v>2.972731906</c:v>
                </c:pt>
              </c:numCache>
            </c:numRef>
          </c:val>
        </c:ser>
        <c:ser>
          <c:idx val="3"/>
          <c:order val="3"/>
          <c:tx>
            <c:strRef>
              <c:f>'Chart Data'!$O$78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Data'!$K$79:$K$80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Data'!$O$79:$O$80</c:f>
              <c:numCache>
                <c:ptCount val="2"/>
                <c:pt idx="0">
                  <c:v>2.85425774</c:v>
                </c:pt>
                <c:pt idx="1">
                  <c:v>3.052051439</c:v>
                </c:pt>
              </c:numCache>
            </c:numRef>
          </c:val>
        </c:ser>
        <c:axId val="13769566"/>
        <c:axId val="56817231"/>
      </c:barChart>
      <c:catAx>
        <c:axId val="13769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17231"/>
        <c:crossesAt val="2"/>
        <c:auto val="1"/>
        <c:lblOffset val="100"/>
        <c:noMultiLvlLbl val="0"/>
      </c:catAx>
      <c:valAx>
        <c:axId val="56817231"/>
        <c:scaling>
          <c:orientation val="minMax"/>
          <c:min val="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695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Making judgments about information, arguments or methods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Data'!$L$81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Data'!$K$82:$K$83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Data'!$L$82:$L$83</c:f>
              <c:numCache>
                <c:ptCount val="2"/>
                <c:pt idx="0">
                  <c:v>2.87704918</c:v>
                </c:pt>
                <c:pt idx="1">
                  <c:v>2.845679012</c:v>
                </c:pt>
              </c:numCache>
            </c:numRef>
          </c:val>
        </c:ser>
        <c:ser>
          <c:idx val="1"/>
          <c:order val="1"/>
          <c:tx>
            <c:strRef>
              <c:f>'Chart Data'!$M$81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Data'!$K$82:$K$83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Data'!$M$82:$M$83</c:f>
              <c:numCache>
                <c:ptCount val="2"/>
                <c:pt idx="0">
                  <c:v>2.757334451</c:v>
                </c:pt>
                <c:pt idx="1">
                  <c:v>2.849454801</c:v>
                </c:pt>
              </c:numCache>
            </c:numRef>
          </c:val>
        </c:ser>
        <c:ser>
          <c:idx val="2"/>
          <c:order val="2"/>
          <c:tx>
            <c:strRef>
              <c:f>'Chart Data'!$N$81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Data'!$K$82:$K$83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Data'!$N$82:$N$83</c:f>
              <c:numCache>
                <c:ptCount val="2"/>
                <c:pt idx="0">
                  <c:v>2.751082251</c:v>
                </c:pt>
                <c:pt idx="1">
                  <c:v>2.856887755</c:v>
                </c:pt>
              </c:numCache>
            </c:numRef>
          </c:val>
        </c:ser>
        <c:ser>
          <c:idx val="3"/>
          <c:order val="3"/>
          <c:tx>
            <c:strRef>
              <c:f>'Chart Data'!$O$81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Data'!$K$82:$K$83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Data'!$O$82:$O$83</c:f>
              <c:numCache>
                <c:ptCount val="2"/>
                <c:pt idx="0">
                  <c:v>2.796907348</c:v>
                </c:pt>
                <c:pt idx="1">
                  <c:v>2.933271275</c:v>
                </c:pt>
              </c:numCache>
            </c:numRef>
          </c:val>
        </c:ser>
        <c:axId val="41593032"/>
        <c:axId val="38792969"/>
      </c:barChart>
      <c:catAx>
        <c:axId val="41593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792969"/>
        <c:crossesAt val="2"/>
        <c:auto val="1"/>
        <c:lblOffset val="100"/>
        <c:noMultiLvlLbl val="0"/>
      </c:catAx>
      <c:valAx>
        <c:axId val="38792969"/>
        <c:scaling>
          <c:orientation val="minMax"/>
          <c:min val="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5930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Applying theories or concepts to 
practical problems or new situations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Data'!$L$84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Data'!$K$85:$K$86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Data'!$L$85:$L$86</c:f>
              <c:numCache>
                <c:ptCount val="2"/>
                <c:pt idx="0">
                  <c:v>2.852459016</c:v>
                </c:pt>
                <c:pt idx="1">
                  <c:v>3.148148148</c:v>
                </c:pt>
              </c:numCache>
            </c:numRef>
          </c:val>
        </c:ser>
        <c:ser>
          <c:idx val="1"/>
          <c:order val="1"/>
          <c:tx>
            <c:strRef>
              <c:f>'Chart Data'!$M$84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Data'!$K$85:$K$86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Data'!$M$85:$M$86</c:f>
              <c:numCache>
                <c:ptCount val="2"/>
                <c:pt idx="0">
                  <c:v>2.906236919</c:v>
                </c:pt>
                <c:pt idx="1">
                  <c:v>3.086757991</c:v>
                </c:pt>
              </c:numCache>
            </c:numRef>
          </c:val>
        </c:ser>
        <c:ser>
          <c:idx val="2"/>
          <c:order val="2"/>
          <c:tx>
            <c:strRef>
              <c:f>'Chart Data'!$N$84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Data'!$K$85:$K$86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Data'!$N$85:$N$86</c:f>
              <c:numCache>
                <c:ptCount val="2"/>
                <c:pt idx="0">
                  <c:v>2.957803625</c:v>
                </c:pt>
                <c:pt idx="1">
                  <c:v>3.128028564</c:v>
                </c:pt>
              </c:numCache>
            </c:numRef>
          </c:val>
        </c:ser>
        <c:ser>
          <c:idx val="3"/>
          <c:order val="3"/>
          <c:tx>
            <c:strRef>
              <c:f>'Chart Data'!$O$84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Data'!$K$85:$K$86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Data'!$O$85:$O$86</c:f>
              <c:numCache>
                <c:ptCount val="2"/>
                <c:pt idx="0">
                  <c:v>2.988295126</c:v>
                </c:pt>
                <c:pt idx="1">
                  <c:v>3.169408942</c:v>
                </c:pt>
              </c:numCache>
            </c:numRef>
          </c:val>
        </c:ser>
        <c:axId val="13592402"/>
        <c:axId val="55222755"/>
      </c:barChart>
      <c:catAx>
        <c:axId val="13592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5222755"/>
        <c:crossesAt val="2"/>
        <c:auto val="1"/>
        <c:lblOffset val="100"/>
        <c:noMultiLvlLbl val="0"/>
      </c:catAx>
      <c:valAx>
        <c:axId val="55222755"/>
        <c:scaling>
          <c:orientation val="minMax"/>
          <c:min val="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924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Means: Made a Class Presentation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1=Never, 2=Sometimes, 3=Often, 4=Very Often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Data'!$L$8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Data'!$K$9:$K$10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Data'!$L$9:$L$10</c:f>
              <c:numCache>
                <c:ptCount val="2"/>
                <c:pt idx="0">
                  <c:v>1.933884298</c:v>
                </c:pt>
                <c:pt idx="1">
                  <c:v>2.813664596</c:v>
                </c:pt>
              </c:numCache>
            </c:numRef>
          </c:val>
        </c:ser>
        <c:ser>
          <c:idx val="1"/>
          <c:order val="1"/>
          <c:tx>
            <c:strRef>
              <c:f>'Chart Data'!$M$8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Data'!$K$9:$K$10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Data'!$M$9:$M$10</c:f>
              <c:numCache>
                <c:ptCount val="2"/>
                <c:pt idx="0">
                  <c:v>2.146800502</c:v>
                </c:pt>
                <c:pt idx="1">
                  <c:v>2.681164504</c:v>
                </c:pt>
              </c:numCache>
            </c:numRef>
          </c:val>
        </c:ser>
        <c:ser>
          <c:idx val="2"/>
          <c:order val="2"/>
          <c:tx>
            <c:strRef>
              <c:f>'Chart Data'!$N$8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Data'!$K$9:$K$10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Data'!$N$9:$N$10</c:f>
              <c:numCache>
                <c:ptCount val="2"/>
                <c:pt idx="0">
                  <c:v>2.172646345</c:v>
                </c:pt>
                <c:pt idx="1">
                  <c:v>2.678117048</c:v>
                </c:pt>
              </c:numCache>
            </c:numRef>
          </c:val>
        </c:ser>
        <c:ser>
          <c:idx val="3"/>
          <c:order val="3"/>
          <c:tx>
            <c:strRef>
              <c:f>'Chart Data'!$O$8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Data'!$K$9:$K$10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Data'!$O$9:$O$10</c:f>
              <c:numCache>
                <c:ptCount val="2"/>
                <c:pt idx="0">
                  <c:v>2.207964715</c:v>
                </c:pt>
                <c:pt idx="1">
                  <c:v>2.810822045</c:v>
                </c:pt>
              </c:numCache>
            </c:numRef>
          </c:val>
        </c:ser>
        <c:axId val="51256046"/>
        <c:axId val="58651231"/>
      </c:barChart>
      <c:catAx>
        <c:axId val="51256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651231"/>
        <c:crosses val="autoZero"/>
        <c:auto val="1"/>
        <c:lblOffset val="100"/>
        <c:noMultiLvlLbl val="0"/>
      </c:catAx>
      <c:valAx>
        <c:axId val="586512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560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Assigned Textbooks or Other 
Material for Course Readings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75"/>
          <c:w val="0.9115"/>
          <c:h val="0.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Data'!$L$88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Data'!$K$89:$K$90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Data'!$L$89:$L$90</c:f>
              <c:numCache>
                <c:ptCount val="2"/>
                <c:pt idx="0">
                  <c:v>3.180327869</c:v>
                </c:pt>
                <c:pt idx="1">
                  <c:v>3.05</c:v>
                </c:pt>
              </c:numCache>
            </c:numRef>
          </c:val>
        </c:ser>
        <c:ser>
          <c:idx val="1"/>
          <c:order val="1"/>
          <c:tx>
            <c:strRef>
              <c:f>'Chart Data'!$M$88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Data'!$K$89:$K$90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Data'!$M$89:$M$90</c:f>
              <c:numCache>
                <c:ptCount val="2"/>
                <c:pt idx="0">
                  <c:v>3.248101266</c:v>
                </c:pt>
                <c:pt idx="1">
                  <c:v>3.122304701</c:v>
                </c:pt>
              </c:numCache>
            </c:numRef>
          </c:val>
        </c:ser>
        <c:ser>
          <c:idx val="2"/>
          <c:order val="2"/>
          <c:tx>
            <c:strRef>
              <c:f>'Chart Data'!$N$88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Data'!$K$89:$K$90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Data'!$N$89:$N$90</c:f>
              <c:numCache>
                <c:ptCount val="2"/>
                <c:pt idx="0">
                  <c:v>3.32243118</c:v>
                </c:pt>
                <c:pt idx="1">
                  <c:v>3.145136387</c:v>
                </c:pt>
              </c:numCache>
            </c:numRef>
          </c:val>
        </c:ser>
        <c:ser>
          <c:idx val="3"/>
          <c:order val="3"/>
          <c:tx>
            <c:strRef>
              <c:f>'Chart Data'!$O$88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Data'!$K$89:$K$90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Data'!$O$89:$O$90</c:f>
              <c:numCache>
                <c:ptCount val="2"/>
                <c:pt idx="0">
                  <c:v>3.480944866</c:v>
                </c:pt>
                <c:pt idx="1">
                  <c:v>3.323377554</c:v>
                </c:pt>
              </c:numCache>
            </c:numRef>
          </c:val>
        </c:ser>
        <c:axId val="27242748"/>
        <c:axId val="43858141"/>
      </c:barChart>
      <c:catAx>
        <c:axId val="27242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858141"/>
        <c:crossesAt val="2"/>
        <c:auto val="1"/>
        <c:lblOffset val="100"/>
        <c:noMultiLvlLbl val="0"/>
      </c:catAx>
      <c:valAx>
        <c:axId val="43858141"/>
        <c:scaling>
          <c:orientation val="minMax"/>
          <c:min val="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2427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55"/>
          <c:y val="0.47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Books Read for Personal Enjoyment or Academic Enrichment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Data'!$L$91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Data'!$K$92:$K$93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Data'!$L$92:$L$93</c:f>
              <c:numCache>
                <c:ptCount val="2"/>
                <c:pt idx="0">
                  <c:v>1.975409836</c:v>
                </c:pt>
                <c:pt idx="1">
                  <c:v>2.1625</c:v>
                </c:pt>
              </c:numCache>
            </c:numRef>
          </c:val>
        </c:ser>
        <c:ser>
          <c:idx val="1"/>
          <c:order val="1"/>
          <c:tx>
            <c:strRef>
              <c:f>'Chart Data'!$M$91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Data'!$K$92:$K$93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Data'!$M$92:$M$93</c:f>
              <c:numCache>
                <c:ptCount val="2"/>
                <c:pt idx="0">
                  <c:v>2.067088608</c:v>
                </c:pt>
                <c:pt idx="1">
                  <c:v>2.27748321</c:v>
                </c:pt>
              </c:numCache>
            </c:numRef>
          </c:val>
        </c:ser>
        <c:ser>
          <c:idx val="2"/>
          <c:order val="2"/>
          <c:tx>
            <c:strRef>
              <c:f>'Chart Data'!$N$91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Data'!$K$92:$K$93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Data'!$N$92:$N$93</c:f>
              <c:numCache>
                <c:ptCount val="2"/>
                <c:pt idx="0">
                  <c:v>2.035422343</c:v>
                </c:pt>
                <c:pt idx="1">
                  <c:v>2.207755521</c:v>
                </c:pt>
              </c:numCache>
            </c:numRef>
          </c:val>
        </c:ser>
        <c:ser>
          <c:idx val="3"/>
          <c:order val="3"/>
          <c:tx>
            <c:strRef>
              <c:f>'Chart Data'!$O$91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Data'!$K$92:$K$93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Data'!$O$92:$O$93</c:f>
              <c:numCache>
                <c:ptCount val="2"/>
                <c:pt idx="0">
                  <c:v>2.02837136</c:v>
                </c:pt>
                <c:pt idx="1">
                  <c:v>2.211839313</c:v>
                </c:pt>
              </c:numCache>
            </c:numRef>
          </c:val>
        </c:ser>
        <c:axId val="59178950"/>
        <c:axId val="62848503"/>
      </c:barChart>
      <c:catAx>
        <c:axId val="59178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48503"/>
        <c:crossesAt val="1"/>
        <c:auto val="1"/>
        <c:lblOffset val="100"/>
        <c:noMultiLvlLbl val="0"/>
      </c:catAx>
      <c:valAx>
        <c:axId val="62848503"/>
        <c:scaling>
          <c:orientation val="minMax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789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Number of written papers of 20 or more pages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Data'!$L$94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Data'!$K$95:$K$96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Data'!$L$95:$L$96</c:f>
              <c:numCache>
                <c:ptCount val="2"/>
                <c:pt idx="0">
                  <c:v>1.221311475</c:v>
                </c:pt>
                <c:pt idx="1">
                  <c:v>1.4125</c:v>
                </c:pt>
              </c:numCache>
            </c:numRef>
          </c:val>
        </c:ser>
        <c:ser>
          <c:idx val="1"/>
          <c:order val="1"/>
          <c:tx>
            <c:strRef>
              <c:f>'Chart Data'!$M$94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Data'!$K$95:$K$96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Data'!$M$95:$M$96</c:f>
              <c:numCache>
                <c:ptCount val="2"/>
                <c:pt idx="0">
                  <c:v>1.284388186</c:v>
                </c:pt>
                <c:pt idx="1">
                  <c:v>1.585633404</c:v>
                </c:pt>
              </c:numCache>
            </c:numRef>
          </c:val>
        </c:ser>
        <c:ser>
          <c:idx val="2"/>
          <c:order val="2"/>
          <c:tx>
            <c:strRef>
              <c:f>'Chart Data'!$N$94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Data'!$K$95:$K$96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Data'!$N$95:$N$96</c:f>
              <c:numCache>
                <c:ptCount val="2"/>
                <c:pt idx="0">
                  <c:v>1.221888646</c:v>
                </c:pt>
                <c:pt idx="1">
                  <c:v>1.623296477</c:v>
                </c:pt>
              </c:numCache>
            </c:numRef>
          </c:val>
        </c:ser>
        <c:ser>
          <c:idx val="3"/>
          <c:order val="3"/>
          <c:tx>
            <c:strRef>
              <c:f>'Chart Data'!$O$94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Data'!$K$95:$K$96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Data'!$O$95:$O$96</c:f>
              <c:numCache>
                <c:ptCount val="2"/>
                <c:pt idx="0">
                  <c:v>1.214842032</c:v>
                </c:pt>
                <c:pt idx="1">
                  <c:v>1.654865946</c:v>
                </c:pt>
              </c:numCache>
            </c:numRef>
          </c:val>
        </c:ser>
        <c:axId val="28765616"/>
        <c:axId val="57563953"/>
      </c:barChart>
      <c:catAx>
        <c:axId val="28765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563953"/>
        <c:crossesAt val="0"/>
        <c:auto val="1"/>
        <c:lblOffset val="100"/>
        <c:noMultiLvlLbl val="0"/>
      </c:catAx>
      <c:valAx>
        <c:axId val="5756395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656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Number of written papers between 5 and 19 pages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Data'!$L$97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Data'!$K$98:$K$99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Data'!$L$98:$L$99</c:f>
              <c:numCache>
                <c:ptCount val="2"/>
                <c:pt idx="0">
                  <c:v>2.303278689</c:v>
                </c:pt>
                <c:pt idx="1">
                  <c:v>2.4</c:v>
                </c:pt>
              </c:numCache>
            </c:numRef>
          </c:val>
        </c:ser>
        <c:ser>
          <c:idx val="1"/>
          <c:order val="1"/>
          <c:tx>
            <c:strRef>
              <c:f>'Chart Data'!$M$97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Data'!$K$98:$K$99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Data'!$M$98:$M$99</c:f>
              <c:numCache>
                <c:ptCount val="2"/>
                <c:pt idx="0">
                  <c:v>2.3842573</c:v>
                </c:pt>
                <c:pt idx="1">
                  <c:v>2.496982606</c:v>
                </c:pt>
              </c:numCache>
            </c:numRef>
          </c:val>
        </c:ser>
        <c:ser>
          <c:idx val="2"/>
          <c:order val="2"/>
          <c:tx>
            <c:strRef>
              <c:f>'Chart Data'!$N$97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Data'!$K$98:$K$99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Data'!$N$98:$N$99</c:f>
              <c:numCache>
                <c:ptCount val="2"/>
                <c:pt idx="0">
                  <c:v>2.395850396</c:v>
                </c:pt>
                <c:pt idx="1">
                  <c:v>2.535374325</c:v>
                </c:pt>
              </c:numCache>
            </c:numRef>
          </c:val>
        </c:ser>
        <c:ser>
          <c:idx val="3"/>
          <c:order val="3"/>
          <c:tx>
            <c:strRef>
              <c:f>'Chart Data'!$O$97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Data'!$K$98:$K$99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Data'!$O$98:$O$99</c:f>
              <c:numCache>
                <c:ptCount val="2"/>
                <c:pt idx="0">
                  <c:v>2.469325471</c:v>
                </c:pt>
                <c:pt idx="1">
                  <c:v>2.686153011</c:v>
                </c:pt>
              </c:numCache>
            </c:numRef>
          </c:val>
        </c:ser>
        <c:axId val="48313530"/>
        <c:axId val="32168587"/>
      </c:barChart>
      <c:catAx>
        <c:axId val="48313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168587"/>
        <c:crossesAt val="1"/>
        <c:auto val="1"/>
        <c:lblOffset val="100"/>
        <c:noMultiLvlLbl val="0"/>
      </c:catAx>
      <c:valAx>
        <c:axId val="32168587"/>
        <c:scaling>
          <c:orientation val="minMax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135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Number of written papers of fewer than 5 pages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Data'!$L$100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Data'!$K$101:$K$102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Data'!$L$101:$L$102</c:f>
              <c:numCache>
                <c:ptCount val="2"/>
                <c:pt idx="0">
                  <c:v>3.06557377</c:v>
                </c:pt>
                <c:pt idx="1">
                  <c:v>3.04375</c:v>
                </c:pt>
              </c:numCache>
            </c:numRef>
          </c:val>
        </c:ser>
        <c:ser>
          <c:idx val="1"/>
          <c:order val="1"/>
          <c:tx>
            <c:strRef>
              <c:f>'Chart Data'!$M$100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Data'!$K$101:$K$102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Data'!$M$101:$M$102</c:f>
              <c:numCache>
                <c:ptCount val="2"/>
                <c:pt idx="0">
                  <c:v>3.119831224</c:v>
                </c:pt>
                <c:pt idx="1">
                  <c:v>2.883539823</c:v>
                </c:pt>
              </c:numCache>
            </c:numRef>
          </c:val>
        </c:ser>
        <c:ser>
          <c:idx val="2"/>
          <c:order val="2"/>
          <c:tx>
            <c:strRef>
              <c:f>'Chart Data'!$N$100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Data'!$K$101:$K$102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Data'!$N$101:$N$102</c:f>
              <c:numCache>
                <c:ptCount val="2"/>
                <c:pt idx="0">
                  <c:v>3.185811733</c:v>
                </c:pt>
                <c:pt idx="1">
                  <c:v>2.973765432</c:v>
                </c:pt>
              </c:numCache>
            </c:numRef>
          </c:val>
        </c:ser>
        <c:ser>
          <c:idx val="3"/>
          <c:order val="3"/>
          <c:tx>
            <c:strRef>
              <c:f>'Chart Data'!$O$100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Data'!$K$101:$K$102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Data'!$O$101:$O$102</c:f>
              <c:numCache>
                <c:ptCount val="2"/>
                <c:pt idx="0">
                  <c:v>3.317288802</c:v>
                </c:pt>
                <c:pt idx="1">
                  <c:v>3.120715608</c:v>
                </c:pt>
              </c:numCache>
            </c:numRef>
          </c:val>
        </c:ser>
        <c:axId val="21081828"/>
        <c:axId val="55518725"/>
      </c:barChart>
      <c:catAx>
        <c:axId val="21081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5518725"/>
        <c:crossesAt val="2"/>
        <c:auto val="1"/>
        <c:lblOffset val="100"/>
        <c:noMultiLvlLbl val="0"/>
      </c:catAx>
      <c:valAx>
        <c:axId val="55518725"/>
        <c:scaling>
          <c:orientation val="minMax"/>
          <c:min val="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818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Extent to which exams challenged you to do your best work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Data'!$L$103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Data'!$K$104:$K$105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Data'!$L$104:$L$105</c:f>
              <c:numCache>
                <c:ptCount val="2"/>
                <c:pt idx="0">
                  <c:v>5.442622951</c:v>
                </c:pt>
                <c:pt idx="1">
                  <c:v>5.51875</c:v>
                </c:pt>
              </c:numCache>
            </c:numRef>
          </c:val>
        </c:ser>
        <c:ser>
          <c:idx val="1"/>
          <c:order val="1"/>
          <c:tx>
            <c:strRef>
              <c:f>'Chart Data'!$M$103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Data'!$K$104:$K$105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Data'!$M$104:$M$105</c:f>
              <c:numCache>
                <c:ptCount val="2"/>
                <c:pt idx="0">
                  <c:v>5.422184732</c:v>
                </c:pt>
                <c:pt idx="1">
                  <c:v>5.469798658</c:v>
                </c:pt>
              </c:numCache>
            </c:numRef>
          </c:val>
        </c:ser>
        <c:ser>
          <c:idx val="2"/>
          <c:order val="2"/>
          <c:tx>
            <c:strRef>
              <c:f>'Chart Data'!$N$103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Data'!$K$104:$K$105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Data'!$N$104:$N$105</c:f>
              <c:numCache>
                <c:ptCount val="2"/>
                <c:pt idx="0">
                  <c:v>5.502178649</c:v>
                </c:pt>
                <c:pt idx="1">
                  <c:v>5.470694087</c:v>
                </c:pt>
              </c:numCache>
            </c:numRef>
          </c:val>
        </c:ser>
        <c:ser>
          <c:idx val="3"/>
          <c:order val="3"/>
          <c:tx>
            <c:strRef>
              <c:f>'Chart Data'!$O$103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Data'!$K$104:$K$105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Data'!$O$104:$O$105</c:f>
              <c:numCache>
                <c:ptCount val="2"/>
                <c:pt idx="0">
                  <c:v>5.589118247</c:v>
                </c:pt>
                <c:pt idx="1">
                  <c:v>5.514785742</c:v>
                </c:pt>
              </c:numCache>
            </c:numRef>
          </c:val>
        </c:ser>
        <c:axId val="29906478"/>
        <c:axId val="722847"/>
      </c:barChart>
      <c:catAx>
        <c:axId val="2990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722847"/>
        <c:crossesAt val="4"/>
        <c:auto val="1"/>
        <c:lblOffset val="100"/>
        <c:noMultiLvlLbl val="0"/>
      </c:catAx>
      <c:valAx>
        <c:axId val="722847"/>
        <c:scaling>
          <c:orientation val="minMax"/>
          <c:min val="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064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Quality of advising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Data'!$L$107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Data'!$K$108:$K$109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Data'!$L$108:$L$109</c:f>
              <c:numCache>
                <c:ptCount val="2"/>
                <c:pt idx="0">
                  <c:v>2.727272727</c:v>
                </c:pt>
                <c:pt idx="1">
                  <c:v>2.50310559</c:v>
                </c:pt>
              </c:numCache>
            </c:numRef>
          </c:val>
        </c:ser>
        <c:ser>
          <c:idx val="1"/>
          <c:order val="1"/>
          <c:tx>
            <c:strRef>
              <c:f>'Chart Data'!$M$107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Data'!$K$108:$K$109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Data'!$M$108:$M$109</c:f>
              <c:numCache>
                <c:ptCount val="2"/>
                <c:pt idx="0">
                  <c:v>2.707575116</c:v>
                </c:pt>
                <c:pt idx="1">
                  <c:v>2.529119318</c:v>
                </c:pt>
              </c:numCache>
            </c:numRef>
          </c:val>
        </c:ser>
        <c:ser>
          <c:idx val="2"/>
          <c:order val="2"/>
          <c:tx>
            <c:strRef>
              <c:f>'Chart Data'!$N$107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Data'!$K$108:$K$109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Data'!$N$108:$N$109</c:f>
              <c:numCache>
                <c:ptCount val="2"/>
                <c:pt idx="0">
                  <c:v>2.826597488</c:v>
                </c:pt>
                <c:pt idx="1">
                  <c:v>2.664004123</c:v>
                </c:pt>
              </c:numCache>
            </c:numRef>
          </c:val>
        </c:ser>
        <c:ser>
          <c:idx val="3"/>
          <c:order val="3"/>
          <c:tx>
            <c:strRef>
              <c:f>'Chart Data'!$O$107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Data'!$K$108:$K$109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Data'!$O$108:$O$109</c:f>
              <c:numCache>
                <c:ptCount val="2"/>
                <c:pt idx="0">
                  <c:v>2.913095207</c:v>
                </c:pt>
                <c:pt idx="1">
                  <c:v>2.860781991</c:v>
                </c:pt>
              </c:numCache>
            </c:numRef>
          </c:val>
        </c:ser>
        <c:axId val="6505624"/>
        <c:axId val="58550617"/>
      </c:barChart>
      <c:catAx>
        <c:axId val="6505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50617"/>
        <c:crossesAt val="1"/>
        <c:auto val="1"/>
        <c:lblOffset val="100"/>
        <c:noMultiLvlLbl val="0"/>
      </c:catAx>
      <c:valAx>
        <c:axId val="58550617"/>
        <c:scaling>
          <c:orientation val="minMax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56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Practicum, Internship, Field or Co-Op Experience, Clinical Assignment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Data'!$L$111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Data'!$K$112:$K$113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Data'!$L$112:$L$113</c:f>
              <c:numCache>
                <c:ptCount val="2"/>
                <c:pt idx="0">
                  <c:v>0.948453608</c:v>
                </c:pt>
                <c:pt idx="1">
                  <c:v>0.777027027</c:v>
                </c:pt>
              </c:numCache>
            </c:numRef>
          </c:val>
        </c:ser>
        <c:ser>
          <c:idx val="1"/>
          <c:order val="1"/>
          <c:tx>
            <c:strRef>
              <c:f>'Chart Data'!$M$111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Data'!$K$112:$K$113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Data'!$M$112:$M$113</c:f>
              <c:numCache>
                <c:ptCount val="2"/>
                <c:pt idx="0">
                  <c:v>0.920807453</c:v>
                </c:pt>
                <c:pt idx="1">
                  <c:v>0.712774295</c:v>
                </c:pt>
              </c:numCache>
            </c:numRef>
          </c:val>
        </c:ser>
        <c:ser>
          <c:idx val="2"/>
          <c:order val="2"/>
          <c:tx>
            <c:strRef>
              <c:f>'Chart Data'!$N$111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Data'!$K$112:$K$113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Data'!$N$112:$N$113</c:f>
              <c:numCache>
                <c:ptCount val="2"/>
                <c:pt idx="0">
                  <c:v>0.944879322</c:v>
                </c:pt>
                <c:pt idx="1">
                  <c:v>0.75006958</c:v>
                </c:pt>
              </c:numCache>
            </c:numRef>
          </c:val>
        </c:ser>
        <c:ser>
          <c:idx val="3"/>
          <c:order val="3"/>
          <c:tx>
            <c:strRef>
              <c:f>'Chart Data'!$O$111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Data'!$K$112:$K$113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Data'!$O$112:$O$113</c:f>
              <c:numCache>
                <c:ptCount val="2"/>
                <c:pt idx="0">
                  <c:v>0.944337871</c:v>
                </c:pt>
                <c:pt idx="1">
                  <c:v>0.75947861</c:v>
                </c:pt>
              </c:numCache>
            </c:numRef>
          </c:val>
        </c:ser>
        <c:axId val="57193506"/>
        <c:axId val="44979507"/>
      </c:barChart>
      <c:catAx>
        <c:axId val="57193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979507"/>
        <c:crossesAt val="0.1"/>
        <c:auto val="1"/>
        <c:lblOffset val="100"/>
        <c:noMultiLvlLbl val="0"/>
      </c:catAx>
      <c:valAx>
        <c:axId val="44979507"/>
        <c:scaling>
          <c:orientation val="minMax"/>
          <c:min val="0.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935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Community Service or Volunteer Work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Data'!$L$114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Data'!$K$115:$K$116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Data'!$L$115:$L$116</c:f>
              <c:numCache>
                <c:ptCount val="2"/>
                <c:pt idx="0">
                  <c:v>0.675324675</c:v>
                </c:pt>
                <c:pt idx="1">
                  <c:v>0.575539568</c:v>
                </c:pt>
              </c:numCache>
            </c:numRef>
          </c:val>
        </c:ser>
        <c:ser>
          <c:idx val="1"/>
          <c:order val="1"/>
          <c:tx>
            <c:strRef>
              <c:f>'Chart Data'!$M$114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Data'!$K$115:$K$116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Data'!$M$115:$M$116</c:f>
              <c:numCache>
                <c:ptCount val="2"/>
                <c:pt idx="0">
                  <c:v>0.810075275</c:v>
                </c:pt>
                <c:pt idx="1">
                  <c:v>0.565952185</c:v>
                </c:pt>
              </c:numCache>
            </c:numRef>
          </c:val>
        </c:ser>
        <c:ser>
          <c:idx val="2"/>
          <c:order val="2"/>
          <c:tx>
            <c:strRef>
              <c:f>'Chart Data'!$N$114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Data'!$K$115:$K$116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Data'!$N$115:$N$116</c:f>
              <c:numCache>
                <c:ptCount val="2"/>
                <c:pt idx="0">
                  <c:v>0.847301136</c:v>
                </c:pt>
                <c:pt idx="1">
                  <c:v>0.639504751</c:v>
                </c:pt>
              </c:numCache>
            </c:numRef>
          </c:val>
        </c:ser>
        <c:ser>
          <c:idx val="3"/>
          <c:order val="3"/>
          <c:tx>
            <c:strRef>
              <c:f>'Chart Data'!$O$114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Data'!$K$115:$K$116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Data'!$O$115:$O$116</c:f>
              <c:numCache>
                <c:ptCount val="2"/>
                <c:pt idx="0">
                  <c:v>0.889111341</c:v>
                </c:pt>
                <c:pt idx="1">
                  <c:v>0.690520345</c:v>
                </c:pt>
              </c:numCache>
            </c:numRef>
          </c:val>
        </c:ser>
        <c:axId val="2162380"/>
        <c:axId val="19461421"/>
      </c:barChart>
      <c:catAx>
        <c:axId val="2162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461421"/>
        <c:crossesAt val="0.1"/>
        <c:auto val="1"/>
        <c:lblOffset val="100"/>
        <c:noMultiLvlLbl val="0"/>
      </c:catAx>
      <c:valAx>
        <c:axId val="19461421"/>
        <c:scaling>
          <c:orientation val="minMax"/>
          <c:min val="0.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23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Participate in a learning community or similar program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Data'!$L$117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Data'!$K$118:$K$119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Data'!$L$118:$L$119</c:f>
              <c:numCache>
                <c:ptCount val="2"/>
                <c:pt idx="0">
                  <c:v>0.227272727</c:v>
                </c:pt>
                <c:pt idx="1">
                  <c:v>0.239130435</c:v>
                </c:pt>
              </c:numCache>
            </c:numRef>
          </c:val>
        </c:ser>
        <c:ser>
          <c:idx val="1"/>
          <c:order val="1"/>
          <c:tx>
            <c:strRef>
              <c:f>'Chart Data'!$M$117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Data'!$K$118:$K$119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Data'!$M$118:$M$119</c:f>
              <c:numCache>
                <c:ptCount val="2"/>
                <c:pt idx="0">
                  <c:v>0.5</c:v>
                </c:pt>
                <c:pt idx="1">
                  <c:v>0.238114924</c:v>
                </c:pt>
              </c:numCache>
            </c:numRef>
          </c:val>
        </c:ser>
        <c:ser>
          <c:idx val="2"/>
          <c:order val="2"/>
          <c:tx>
            <c:strRef>
              <c:f>'Chart Data'!$N$117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Data'!$K$118:$K$119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Data'!$N$118:$N$119</c:f>
              <c:numCache>
                <c:ptCount val="2"/>
                <c:pt idx="0">
                  <c:v>0.515249538</c:v>
                </c:pt>
                <c:pt idx="1">
                  <c:v>0.256991463</c:v>
                </c:pt>
              </c:numCache>
            </c:numRef>
          </c:val>
        </c:ser>
        <c:ser>
          <c:idx val="3"/>
          <c:order val="3"/>
          <c:tx>
            <c:strRef>
              <c:f>'Chart Data'!$O$117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Data'!$K$118:$K$119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Data'!$O$118:$O$119</c:f>
              <c:numCache>
                <c:ptCount val="2"/>
                <c:pt idx="0">
                  <c:v>0.516364291</c:v>
                </c:pt>
                <c:pt idx="1">
                  <c:v>0.256742028</c:v>
                </c:pt>
              </c:numCache>
            </c:numRef>
          </c:val>
        </c:ser>
        <c:axId val="40935062"/>
        <c:axId val="32871239"/>
      </c:barChart>
      <c:catAx>
        <c:axId val="40935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871239"/>
        <c:crossesAt val="0"/>
        <c:auto val="1"/>
        <c:lblOffset val="100"/>
        <c:noMultiLvlLbl val="0"/>
      </c:catAx>
      <c:valAx>
        <c:axId val="3287123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350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Prepared multiple drafts of assignment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Data'!$L$11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Data'!$K$12:$K$13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Data'!$L$12:$L$13</c:f>
              <c:numCache>
                <c:ptCount val="2"/>
                <c:pt idx="0">
                  <c:v>2.762295082</c:v>
                </c:pt>
                <c:pt idx="1">
                  <c:v>2.459627329</c:v>
                </c:pt>
              </c:numCache>
            </c:numRef>
          </c:val>
        </c:ser>
        <c:ser>
          <c:idx val="1"/>
          <c:order val="1"/>
          <c:tx>
            <c:strRef>
              <c:f>'Chart Data'!$M$11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Data'!$K$12:$K$13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Data'!$M$12:$M$13</c:f>
              <c:numCache>
                <c:ptCount val="2"/>
                <c:pt idx="0">
                  <c:v>2.793305439</c:v>
                </c:pt>
                <c:pt idx="1">
                  <c:v>2.579761068</c:v>
                </c:pt>
              </c:numCache>
            </c:numRef>
          </c:val>
        </c:ser>
        <c:ser>
          <c:idx val="2"/>
          <c:order val="2"/>
          <c:tx>
            <c:strRef>
              <c:f>'Chart Data'!$N$11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Data'!$K$12:$K$13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Data'!$N$12:$N$13</c:f>
              <c:numCache>
                <c:ptCount val="2"/>
                <c:pt idx="0">
                  <c:v>2.68788778</c:v>
                </c:pt>
                <c:pt idx="1">
                  <c:v>2.492107943</c:v>
                </c:pt>
              </c:numCache>
            </c:numRef>
          </c:val>
        </c:ser>
        <c:ser>
          <c:idx val="3"/>
          <c:order val="3"/>
          <c:tx>
            <c:strRef>
              <c:f>'Chart Data'!$O$11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Data'!$K$12:$K$13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Data'!$O$12:$O$13</c:f>
              <c:numCache>
                <c:ptCount val="2"/>
                <c:pt idx="0">
                  <c:v>2.683525569</c:v>
                </c:pt>
                <c:pt idx="1">
                  <c:v>2.498996819</c:v>
                </c:pt>
              </c:numCache>
            </c:numRef>
          </c:val>
        </c:ser>
        <c:axId val="58099032"/>
        <c:axId val="53129241"/>
      </c:barChart>
      <c:catAx>
        <c:axId val="58099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129241"/>
        <c:crossesAt val="1"/>
        <c:auto val="1"/>
        <c:lblOffset val="100"/>
        <c:noMultiLvlLbl val="0"/>
      </c:catAx>
      <c:valAx>
        <c:axId val="53129241"/>
        <c:scaling>
          <c:orientation val="minMax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990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Work on research project with faculty member 
outside course or program requirements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Data'!$L$120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Data'!$K$121:$K$122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Data'!$L$121:$L$122</c:f>
              <c:numCache>
                <c:ptCount val="2"/>
                <c:pt idx="0">
                  <c:v>0.426470588</c:v>
                </c:pt>
                <c:pt idx="1">
                  <c:v>0.201438849</c:v>
                </c:pt>
              </c:numCache>
            </c:numRef>
          </c:val>
        </c:ser>
        <c:ser>
          <c:idx val="1"/>
          <c:order val="1"/>
          <c:tx>
            <c:strRef>
              <c:f>'Chart Data'!$M$120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Data'!$K$121:$K$122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Data'!$M$121:$M$122</c:f>
              <c:numCache>
                <c:ptCount val="2"/>
                <c:pt idx="0">
                  <c:v>0.429487179</c:v>
                </c:pt>
                <c:pt idx="1">
                  <c:v>0.203476049</c:v>
                </c:pt>
              </c:numCache>
            </c:numRef>
          </c:val>
        </c:ser>
        <c:ser>
          <c:idx val="2"/>
          <c:order val="2"/>
          <c:tx>
            <c:strRef>
              <c:f>'Chart Data'!$N$120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Data'!$K$121:$K$122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Data'!$N$121:$N$122</c:f>
              <c:numCache>
                <c:ptCount val="2"/>
                <c:pt idx="0">
                  <c:v>0.520661157</c:v>
                </c:pt>
                <c:pt idx="1">
                  <c:v>0.258718331</c:v>
                </c:pt>
              </c:numCache>
            </c:numRef>
          </c:val>
        </c:ser>
        <c:ser>
          <c:idx val="3"/>
          <c:order val="3"/>
          <c:tx>
            <c:strRef>
              <c:f>'Chart Data'!$O$120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Data'!$K$121:$K$122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Data'!$O$121:$O$122</c:f>
              <c:numCache>
                <c:ptCount val="2"/>
                <c:pt idx="0">
                  <c:v>0.51199005</c:v>
                </c:pt>
                <c:pt idx="1">
                  <c:v>0.277109443</c:v>
                </c:pt>
              </c:numCache>
            </c:numRef>
          </c:val>
        </c:ser>
        <c:axId val="27405696"/>
        <c:axId val="45324673"/>
      </c:barChart>
      <c:catAx>
        <c:axId val="27405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5324673"/>
        <c:crosses val="autoZero"/>
        <c:auto val="1"/>
        <c:lblOffset val="100"/>
        <c:noMultiLvlLbl val="0"/>
      </c:catAx>
      <c:valAx>
        <c:axId val="453246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056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Foreign Language Coursework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Data'!$L$123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Data'!$K$124:$K$125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Data'!$L$124:$L$125</c:f>
              <c:numCache>
                <c:ptCount val="2"/>
                <c:pt idx="0">
                  <c:v>0.597826087</c:v>
                </c:pt>
                <c:pt idx="1">
                  <c:v>0.519736842</c:v>
                </c:pt>
              </c:numCache>
            </c:numRef>
          </c:val>
        </c:ser>
        <c:ser>
          <c:idx val="1"/>
          <c:order val="1"/>
          <c:tx>
            <c:strRef>
              <c:f>'Chart Data'!$M$123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Data'!$K$124:$K$125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Data'!$M$124:$M$125</c:f>
              <c:numCache>
                <c:ptCount val="2"/>
                <c:pt idx="0">
                  <c:v>0.545712663</c:v>
                </c:pt>
                <c:pt idx="1">
                  <c:v>0.335275835</c:v>
                </c:pt>
              </c:numCache>
            </c:numRef>
          </c:val>
        </c:ser>
        <c:ser>
          <c:idx val="2"/>
          <c:order val="2"/>
          <c:tx>
            <c:strRef>
              <c:f>'Chart Data'!$N$123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Data'!$K$124:$K$125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Data'!$N$124:$N$125</c:f>
              <c:numCache>
                <c:ptCount val="2"/>
                <c:pt idx="0">
                  <c:v>0.533187454</c:v>
                </c:pt>
                <c:pt idx="1">
                  <c:v>0.334362718</c:v>
                </c:pt>
              </c:numCache>
            </c:numRef>
          </c:val>
        </c:ser>
        <c:ser>
          <c:idx val="3"/>
          <c:order val="3"/>
          <c:tx>
            <c:strRef>
              <c:f>'Chart Data'!$O$123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Data'!$K$124:$K$125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Data'!$O$124:$O$125</c:f>
              <c:numCache>
                <c:ptCount val="2"/>
                <c:pt idx="0">
                  <c:v>0.614723804</c:v>
                </c:pt>
                <c:pt idx="1">
                  <c:v>0.441989242</c:v>
                </c:pt>
              </c:numCache>
            </c:numRef>
          </c:val>
        </c:ser>
        <c:axId val="5268874"/>
        <c:axId val="47419867"/>
      </c:barChart>
      <c:catAx>
        <c:axId val="5268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419867"/>
        <c:crosses val="autoZero"/>
        <c:auto val="1"/>
        <c:lblOffset val="100"/>
        <c:noMultiLvlLbl val="0"/>
      </c:catAx>
      <c:valAx>
        <c:axId val="474198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88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Study Abroad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Data'!$L$126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Data'!$K$127:$K$128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Data'!$L$127:$L$128</c:f>
              <c:numCache>
                <c:ptCount val="2"/>
                <c:pt idx="0">
                  <c:v>0.345238095</c:v>
                </c:pt>
                <c:pt idx="1">
                  <c:v>0.118881119</c:v>
                </c:pt>
              </c:numCache>
            </c:numRef>
          </c:val>
        </c:ser>
        <c:ser>
          <c:idx val="1"/>
          <c:order val="1"/>
          <c:tx>
            <c:strRef>
              <c:f>'Chart Data'!$M$126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Data'!$K$127:$K$128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Data'!$M$127:$M$128</c:f>
              <c:numCache>
                <c:ptCount val="2"/>
                <c:pt idx="0">
                  <c:v>0.379332897</c:v>
                </c:pt>
                <c:pt idx="1">
                  <c:v>0.096824775</c:v>
                </c:pt>
              </c:numCache>
            </c:numRef>
          </c:val>
        </c:ser>
        <c:ser>
          <c:idx val="2"/>
          <c:order val="2"/>
          <c:tx>
            <c:strRef>
              <c:f>'Chart Data'!$N$126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Data'!$K$127:$K$128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Data'!$N$127:$N$128</c:f>
              <c:numCache>
                <c:ptCount val="2"/>
                <c:pt idx="0">
                  <c:v>0.459516744</c:v>
                </c:pt>
                <c:pt idx="1">
                  <c:v>0.13393614</c:v>
                </c:pt>
              </c:numCache>
            </c:numRef>
          </c:val>
        </c:ser>
        <c:ser>
          <c:idx val="3"/>
          <c:order val="3"/>
          <c:tx>
            <c:strRef>
              <c:f>'Chart Data'!$O$126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Data'!$K$127:$K$128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Data'!$O$127:$O$128</c:f>
              <c:numCache>
                <c:ptCount val="2"/>
                <c:pt idx="0">
                  <c:v>0.557853332</c:v>
                </c:pt>
                <c:pt idx="1">
                  <c:v>0.195771401</c:v>
                </c:pt>
              </c:numCache>
            </c:numRef>
          </c:val>
        </c:ser>
        <c:axId val="24125620"/>
        <c:axId val="15803989"/>
      </c:barChart>
      <c:catAx>
        <c:axId val="24125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03989"/>
        <c:crossesAt val="0"/>
        <c:auto val="1"/>
        <c:lblOffset val="100"/>
        <c:noMultiLvlLbl val="0"/>
      </c:catAx>
      <c:valAx>
        <c:axId val="15803989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41256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Independent Study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Data'!$L$129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Data'!$K$130:$K$131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Data'!$L$130:$L$131</c:f>
              <c:numCache>
                <c:ptCount val="2"/>
                <c:pt idx="0">
                  <c:v>0.24691358</c:v>
                </c:pt>
                <c:pt idx="1">
                  <c:v>0.20979021</c:v>
                </c:pt>
              </c:numCache>
            </c:numRef>
          </c:val>
        </c:ser>
        <c:ser>
          <c:idx val="1"/>
          <c:order val="1"/>
          <c:tx>
            <c:strRef>
              <c:f>'Chart Data'!$M$129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Data'!$K$130:$K$131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Data'!$M$130:$M$131</c:f>
              <c:numCache>
                <c:ptCount val="2"/>
                <c:pt idx="0">
                  <c:v>0.2946794</c:v>
                </c:pt>
                <c:pt idx="1">
                  <c:v>0.243554145</c:v>
                </c:pt>
              </c:numCache>
            </c:numRef>
          </c:val>
        </c:ser>
        <c:ser>
          <c:idx val="2"/>
          <c:order val="2"/>
          <c:tx>
            <c:strRef>
              <c:f>'Chart Data'!$N$129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Data'!$K$130:$K$131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Data'!$N$130:$N$131</c:f>
              <c:numCache>
                <c:ptCount val="2"/>
                <c:pt idx="0">
                  <c:v>0.268752679</c:v>
                </c:pt>
                <c:pt idx="1">
                  <c:v>0.26640159</c:v>
                </c:pt>
              </c:numCache>
            </c:numRef>
          </c:val>
        </c:ser>
        <c:ser>
          <c:idx val="3"/>
          <c:order val="3"/>
          <c:tx>
            <c:strRef>
              <c:f>'Chart Data'!$O$129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Data'!$K$130:$K$131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Data'!$O$130:$O$131</c:f>
              <c:numCache>
                <c:ptCount val="2"/>
                <c:pt idx="0">
                  <c:v>0.282274977</c:v>
                </c:pt>
                <c:pt idx="1">
                  <c:v>0.312889315</c:v>
                </c:pt>
              </c:numCache>
            </c:numRef>
          </c:val>
        </c:ser>
        <c:axId val="8018174"/>
        <c:axId val="5054703"/>
      </c:barChart>
      <c:catAx>
        <c:axId val="8018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4703"/>
        <c:crosses val="autoZero"/>
        <c:auto val="1"/>
        <c:lblOffset val="100"/>
        <c:noMultiLvlLbl val="0"/>
      </c:catAx>
      <c:valAx>
        <c:axId val="50547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0181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Culminating Senior Experience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Data'!$L$133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Data'!$K$134:$K$135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Data'!$L$134:$L$135</c:f>
              <c:numCache>
                <c:ptCount val="2"/>
                <c:pt idx="0">
                  <c:v>0.650793651</c:v>
                </c:pt>
                <c:pt idx="1">
                  <c:v>0.422535211</c:v>
                </c:pt>
              </c:numCache>
            </c:numRef>
          </c:val>
        </c:ser>
        <c:ser>
          <c:idx val="1"/>
          <c:order val="1"/>
          <c:tx>
            <c:strRef>
              <c:f>'Chart Data'!$M$133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Data'!$K$134:$K$135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Data'!$M$134:$M$135</c:f>
              <c:numCache>
                <c:ptCount val="2"/>
                <c:pt idx="0">
                  <c:v>0.701674277</c:v>
                </c:pt>
                <c:pt idx="1">
                  <c:v>0.585258964</c:v>
                </c:pt>
              </c:numCache>
            </c:numRef>
          </c:val>
        </c:ser>
        <c:ser>
          <c:idx val="2"/>
          <c:order val="2"/>
          <c:tx>
            <c:strRef>
              <c:f>'Chart Data'!$N$133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Data'!$K$134:$K$135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Data'!$N$134:$N$135</c:f>
              <c:numCache>
                <c:ptCount val="2"/>
                <c:pt idx="0">
                  <c:v>0.724680433</c:v>
                </c:pt>
                <c:pt idx="1">
                  <c:v>0.572327044</c:v>
                </c:pt>
              </c:numCache>
            </c:numRef>
          </c:val>
        </c:ser>
        <c:ser>
          <c:idx val="3"/>
          <c:order val="3"/>
          <c:tx>
            <c:strRef>
              <c:f>'Chart Data'!$O$133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Data'!$K$134:$K$135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Data'!$O$134:$O$135</c:f>
              <c:numCache>
                <c:ptCount val="2"/>
                <c:pt idx="0">
                  <c:v>0.765028593</c:v>
                </c:pt>
                <c:pt idx="1">
                  <c:v>0.627900076</c:v>
                </c:pt>
              </c:numCache>
            </c:numRef>
          </c:val>
        </c:ser>
        <c:axId val="45492328"/>
        <c:axId val="6777769"/>
      </c:barChart>
      <c:catAx>
        <c:axId val="45492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777769"/>
        <c:crosses val="autoZero"/>
        <c:auto val="1"/>
        <c:lblOffset val="100"/>
        <c:noMultiLvlLbl val="0"/>
      </c:catAx>
      <c:valAx>
        <c:axId val="67777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4923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Time Spent Preparing for Class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1=0, 5=16-20, 8&gt;30 hrs/week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Data'!$L$136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Data'!$K$137:$K$138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Data'!$L$137:$L$138</c:f>
              <c:numCache>
                <c:ptCount val="2"/>
                <c:pt idx="0">
                  <c:v>3.532786885</c:v>
                </c:pt>
                <c:pt idx="1">
                  <c:v>3.679245283</c:v>
                </c:pt>
              </c:numCache>
            </c:numRef>
          </c:val>
        </c:ser>
        <c:ser>
          <c:idx val="1"/>
          <c:order val="1"/>
          <c:tx>
            <c:strRef>
              <c:f>'Chart Data'!$M$136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Data'!$K$137:$K$138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Data'!$M$137:$M$138</c:f>
              <c:numCache>
                <c:ptCount val="2"/>
                <c:pt idx="0">
                  <c:v>3.748626954</c:v>
                </c:pt>
                <c:pt idx="1">
                  <c:v>3.898443029</c:v>
                </c:pt>
              </c:numCache>
            </c:numRef>
          </c:val>
        </c:ser>
        <c:ser>
          <c:idx val="2"/>
          <c:order val="2"/>
          <c:tx>
            <c:strRef>
              <c:f>'Chart Data'!$N$136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Data'!$K$137:$K$138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Data'!$N$137:$N$138</c:f>
              <c:numCache>
                <c:ptCount val="2"/>
                <c:pt idx="0">
                  <c:v>3.937465866</c:v>
                </c:pt>
                <c:pt idx="1">
                  <c:v>4.020072054</c:v>
                </c:pt>
              </c:numCache>
            </c:numRef>
          </c:val>
        </c:ser>
        <c:ser>
          <c:idx val="3"/>
          <c:order val="3"/>
          <c:tx>
            <c:strRef>
              <c:f>'Chart Data'!$O$136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Data'!$K$137:$K$138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Data'!$O$137:$O$138</c:f>
              <c:numCache>
                <c:ptCount val="2"/>
                <c:pt idx="0">
                  <c:v>4.156998266</c:v>
                </c:pt>
                <c:pt idx="1">
                  <c:v>4.161041466</c:v>
                </c:pt>
              </c:numCache>
            </c:numRef>
          </c:val>
        </c:ser>
        <c:axId val="60999922"/>
        <c:axId val="12128387"/>
      </c:barChart>
      <c:catAx>
        <c:axId val="60999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28387"/>
        <c:crossesAt val="3"/>
        <c:auto val="1"/>
        <c:lblOffset val="100"/>
        <c:noMultiLvlLbl val="0"/>
      </c:catAx>
      <c:valAx>
        <c:axId val="12128387"/>
        <c:scaling>
          <c:orientation val="minMax"/>
          <c:min val="3"/>
        </c:scaling>
        <c:axPos val="l"/>
        <c:delete val="0"/>
        <c:numFmt formatCode="General" sourceLinked="1"/>
        <c:majorTickMark val="out"/>
        <c:minorTickMark val="none"/>
        <c:tickLblPos val="nextTo"/>
        <c:crossAx val="609999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Time Spent Working for Pay on Campus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1=0, 5=16-20, 8&gt;30 hrs/week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Data'!$L$139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Data'!$K$140:$K$141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Data'!$L$140:$L$141</c:f>
              <c:numCache>
                <c:ptCount val="2"/>
                <c:pt idx="0">
                  <c:v>1.229508197</c:v>
                </c:pt>
                <c:pt idx="1">
                  <c:v>1.49375</c:v>
                </c:pt>
              </c:numCache>
            </c:numRef>
          </c:val>
        </c:ser>
        <c:ser>
          <c:idx val="1"/>
          <c:order val="1"/>
          <c:tx>
            <c:strRef>
              <c:f>'Chart Data'!$M$139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Data'!$K$140:$K$141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Data'!$M$140:$M$141</c:f>
              <c:numCache>
                <c:ptCount val="2"/>
                <c:pt idx="0">
                  <c:v>1.406765328</c:v>
                </c:pt>
                <c:pt idx="1">
                  <c:v>1.543847242</c:v>
                </c:pt>
              </c:numCache>
            </c:numRef>
          </c:val>
        </c:ser>
        <c:ser>
          <c:idx val="2"/>
          <c:order val="2"/>
          <c:tx>
            <c:strRef>
              <c:f>'Chart Data'!$N$139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Data'!$K$140:$K$141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Data'!$N$140:$N$141</c:f>
              <c:numCache>
                <c:ptCount val="2"/>
                <c:pt idx="0">
                  <c:v>1.542349727</c:v>
                </c:pt>
                <c:pt idx="1">
                  <c:v>1.742217649</c:v>
                </c:pt>
              </c:numCache>
            </c:numRef>
          </c:val>
        </c:ser>
        <c:ser>
          <c:idx val="3"/>
          <c:order val="3"/>
          <c:tx>
            <c:strRef>
              <c:f>'Chart Data'!$O$139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Data'!$K$140:$K$141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Data'!$O$140:$O$141</c:f>
              <c:numCache>
                <c:ptCount val="2"/>
                <c:pt idx="0">
                  <c:v>1.624048864</c:v>
                </c:pt>
                <c:pt idx="1">
                  <c:v>1.881534737</c:v>
                </c:pt>
              </c:numCache>
            </c:numRef>
          </c:val>
        </c:ser>
        <c:axId val="42046620"/>
        <c:axId val="42875261"/>
      </c:barChart>
      <c:catAx>
        <c:axId val="42046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75261"/>
        <c:crosses val="autoZero"/>
        <c:auto val="1"/>
        <c:lblOffset val="100"/>
        <c:noMultiLvlLbl val="0"/>
      </c:catAx>
      <c:valAx>
        <c:axId val="428752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0466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Time Spent Working for pay off-campus</a:t>
            </a:r>
            <a:r>
              <a:rPr lang="en-US" cap="none" sz="18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1=0, 5=16-20, 8&gt;30 hrs/week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Data'!$L$142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Data'!$K$143:$K$144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Data'!$L$143:$L$144</c:f>
              <c:numCache>
                <c:ptCount val="2"/>
                <c:pt idx="0">
                  <c:v>4.106557377</c:v>
                </c:pt>
                <c:pt idx="1">
                  <c:v>5.018867925</c:v>
                </c:pt>
              </c:numCache>
            </c:numRef>
          </c:val>
        </c:ser>
        <c:ser>
          <c:idx val="1"/>
          <c:order val="1"/>
          <c:tx>
            <c:strRef>
              <c:f>'Chart Data'!$M$142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Data'!$K$143:$K$144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Data'!$M$143:$M$144</c:f>
              <c:numCache>
                <c:ptCount val="2"/>
                <c:pt idx="0">
                  <c:v>3.769035533</c:v>
                </c:pt>
                <c:pt idx="1">
                  <c:v>5.0102764</c:v>
                </c:pt>
              </c:numCache>
            </c:numRef>
          </c:val>
        </c:ser>
        <c:ser>
          <c:idx val="2"/>
          <c:order val="2"/>
          <c:tx>
            <c:strRef>
              <c:f>'Chart Data'!$N$142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Data'!$K$143:$K$144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Data'!$N$143:$N$144</c:f>
              <c:numCache>
                <c:ptCount val="2"/>
                <c:pt idx="0">
                  <c:v>2.700273224</c:v>
                </c:pt>
                <c:pt idx="1">
                  <c:v>4.157989691</c:v>
                </c:pt>
              </c:numCache>
            </c:numRef>
          </c:val>
        </c:ser>
        <c:ser>
          <c:idx val="3"/>
          <c:order val="3"/>
          <c:tx>
            <c:strRef>
              <c:f>'Chart Data'!$O$142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Data'!$K$143:$K$144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Data'!$O$143:$O$144</c:f>
              <c:numCache>
                <c:ptCount val="2"/>
                <c:pt idx="0">
                  <c:v>2.320688226</c:v>
                </c:pt>
                <c:pt idx="1">
                  <c:v>3.646052957</c:v>
                </c:pt>
              </c:numCache>
            </c:numRef>
          </c:val>
        </c:ser>
        <c:axId val="50333030"/>
        <c:axId val="50344087"/>
      </c:barChart>
      <c:catAx>
        <c:axId val="50333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344087"/>
        <c:crosses val="autoZero"/>
        <c:auto val="1"/>
        <c:lblOffset val="100"/>
        <c:noMultiLvlLbl val="0"/>
      </c:catAx>
      <c:valAx>
        <c:axId val="503440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330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Time Spent Participating in Co-Curricular Activities</a:t>
            </a:r>
            <a:r>
              <a:rPr lang="en-US" cap="none" sz="18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1=0, 5=16-20, 8&gt;30 hrs/week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Data'!$L$145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Data'!$K$146:$K$147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Data'!$L$146:$L$147</c:f>
              <c:numCache>
                <c:ptCount val="2"/>
                <c:pt idx="0">
                  <c:v>1.520661157</c:v>
                </c:pt>
                <c:pt idx="1">
                  <c:v>1.635220126</c:v>
                </c:pt>
              </c:numCache>
            </c:numRef>
          </c:val>
        </c:ser>
        <c:ser>
          <c:idx val="1"/>
          <c:order val="1"/>
          <c:tx>
            <c:strRef>
              <c:f>'Chart Data'!$M$145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Data'!$K$146:$K$147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Data'!$M$146:$M$147</c:f>
              <c:numCache>
                <c:ptCount val="2"/>
                <c:pt idx="0">
                  <c:v>1.604562738</c:v>
                </c:pt>
                <c:pt idx="1">
                  <c:v>1.510269122</c:v>
                </c:pt>
              </c:numCache>
            </c:numRef>
          </c:val>
        </c:ser>
        <c:ser>
          <c:idx val="2"/>
          <c:order val="2"/>
          <c:tx>
            <c:strRef>
              <c:f>'Chart Data'!$N$145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Data'!$K$146:$K$147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Data'!$N$146:$N$147</c:f>
              <c:numCache>
                <c:ptCount val="2"/>
                <c:pt idx="0">
                  <c:v>1.93883124</c:v>
                </c:pt>
                <c:pt idx="1">
                  <c:v>1.852986612</c:v>
                </c:pt>
              </c:numCache>
            </c:numRef>
          </c:val>
        </c:ser>
        <c:ser>
          <c:idx val="3"/>
          <c:order val="3"/>
          <c:tx>
            <c:strRef>
              <c:f>'Chart Data'!$O$145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Data'!$K$146:$K$147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Data'!$O$146:$O$147</c:f>
              <c:numCache>
                <c:ptCount val="2"/>
                <c:pt idx="0">
                  <c:v>2.100432273</c:v>
                </c:pt>
                <c:pt idx="1">
                  <c:v>2.038221124</c:v>
                </c:pt>
              </c:numCache>
            </c:numRef>
          </c:val>
        </c:ser>
        <c:axId val="50443600"/>
        <c:axId val="51339217"/>
      </c:barChart>
      <c:catAx>
        <c:axId val="50443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339217"/>
        <c:crosses val="autoZero"/>
        <c:auto val="1"/>
        <c:lblOffset val="100"/>
        <c:noMultiLvlLbl val="0"/>
      </c:catAx>
      <c:valAx>
        <c:axId val="513392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436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Time Spent Relaxing and Socializing</a:t>
            </a:r>
            <a:r>
              <a:rPr lang="en-US" cap="none" sz="18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1=0, 5=16-20, 8&gt;30 hrs/week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Data'!$L$148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Data'!$K$149:$K$150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Data'!$L$149:$L$150</c:f>
              <c:numCache>
                <c:ptCount val="2"/>
                <c:pt idx="0">
                  <c:v>3.926229508</c:v>
                </c:pt>
                <c:pt idx="1">
                  <c:v>3.664556962</c:v>
                </c:pt>
              </c:numCache>
            </c:numRef>
          </c:val>
        </c:ser>
        <c:ser>
          <c:idx val="1"/>
          <c:order val="1"/>
          <c:tx>
            <c:strRef>
              <c:f>'Chart Data'!$M$148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Data'!$K$149:$K$150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Data'!$M$149:$M$150</c:f>
              <c:numCache>
                <c:ptCount val="2"/>
                <c:pt idx="0">
                  <c:v>4.065539112</c:v>
                </c:pt>
                <c:pt idx="1">
                  <c:v>3.604100389</c:v>
                </c:pt>
              </c:numCache>
            </c:numRef>
          </c:val>
        </c:ser>
        <c:ser>
          <c:idx val="2"/>
          <c:order val="2"/>
          <c:tx>
            <c:strRef>
              <c:f>'Chart Data'!$N$148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Data'!$K$149:$K$150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Data'!$N$149:$N$150</c:f>
              <c:numCache>
                <c:ptCount val="2"/>
                <c:pt idx="0">
                  <c:v>4.175812176</c:v>
                </c:pt>
                <c:pt idx="1">
                  <c:v>3.70781893</c:v>
                </c:pt>
              </c:numCache>
            </c:numRef>
          </c:val>
        </c:ser>
        <c:ser>
          <c:idx val="3"/>
          <c:order val="3"/>
          <c:tx>
            <c:strRef>
              <c:f>'Chart Data'!$O$148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Data'!$K$149:$K$150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Data'!$O$149:$O$150</c:f>
              <c:numCache>
                <c:ptCount val="2"/>
                <c:pt idx="0">
                  <c:v>4.110619125</c:v>
                </c:pt>
                <c:pt idx="1">
                  <c:v>3.749264797</c:v>
                </c:pt>
              </c:numCache>
            </c:numRef>
          </c:val>
        </c:ser>
        <c:axId val="59399770"/>
        <c:axId val="64835883"/>
      </c:barChart>
      <c:catAx>
        <c:axId val="5939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835883"/>
        <c:crossesAt val="3"/>
        <c:auto val="1"/>
        <c:lblOffset val="100"/>
        <c:noMultiLvlLbl val="0"/>
      </c:catAx>
      <c:valAx>
        <c:axId val="64835883"/>
        <c:scaling>
          <c:orientation val="minMax"/>
          <c:min val="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997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Worked on a Paper or Project that Required Integrating 
Ideas or Information from Various Sources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Data'!$L$14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Data'!$K$15:$K$16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Data'!$L$15:$L$16</c:f>
              <c:numCache>
                <c:ptCount val="2"/>
                <c:pt idx="0">
                  <c:v>2.991803279</c:v>
                </c:pt>
                <c:pt idx="1">
                  <c:v>3.283950617</c:v>
                </c:pt>
              </c:numCache>
            </c:numRef>
          </c:val>
        </c:ser>
        <c:ser>
          <c:idx val="1"/>
          <c:order val="1"/>
          <c:tx>
            <c:strRef>
              <c:f>'Chart Data'!$M$14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Data'!$K$15:$K$16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Data'!$M$15:$M$16</c:f>
              <c:numCache>
                <c:ptCount val="2"/>
                <c:pt idx="0">
                  <c:v>3.037656904</c:v>
                </c:pt>
                <c:pt idx="1">
                  <c:v>3.259298246</c:v>
                </c:pt>
              </c:numCache>
            </c:numRef>
          </c:val>
        </c:ser>
        <c:ser>
          <c:idx val="2"/>
          <c:order val="2"/>
          <c:tx>
            <c:strRef>
              <c:f>'Chart Data'!$N$14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Data'!$K$15:$K$16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Data'!$N$15:$N$16</c:f>
              <c:numCache>
                <c:ptCount val="2"/>
                <c:pt idx="0">
                  <c:v>3.005124056</c:v>
                </c:pt>
                <c:pt idx="1">
                  <c:v>3.234470468</c:v>
                </c:pt>
              </c:numCache>
            </c:numRef>
          </c:val>
        </c:ser>
        <c:ser>
          <c:idx val="3"/>
          <c:order val="3"/>
          <c:tx>
            <c:strRef>
              <c:f>'Chart Data'!$O$14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Data'!$K$15:$K$16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Data'!$O$15:$O$16</c:f>
              <c:numCache>
                <c:ptCount val="2"/>
                <c:pt idx="0">
                  <c:v>3.043948476</c:v>
                </c:pt>
                <c:pt idx="1">
                  <c:v>3.329257556</c:v>
                </c:pt>
              </c:numCache>
            </c:numRef>
          </c:val>
        </c:ser>
        <c:axId val="8401122"/>
        <c:axId val="8501235"/>
      </c:barChart>
      <c:catAx>
        <c:axId val="8401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01235"/>
        <c:crossesAt val="1"/>
        <c:auto val="1"/>
        <c:lblOffset val="100"/>
        <c:noMultiLvlLbl val="0"/>
      </c:catAx>
      <c:valAx>
        <c:axId val="8501235"/>
        <c:scaling>
          <c:orientation val="minMax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01122"/>
        <c:crossesAt val="1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Providing Care for Dependents Living with You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Data'!$L$151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Data'!$K$152:$K$153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Data'!$L$152:$L$153</c:f>
              <c:numCache>
                <c:ptCount val="2"/>
                <c:pt idx="0">
                  <c:v>1.818181818</c:v>
                </c:pt>
                <c:pt idx="1">
                  <c:v>1.773584906</c:v>
                </c:pt>
              </c:numCache>
            </c:numRef>
          </c:val>
        </c:ser>
        <c:ser>
          <c:idx val="1"/>
          <c:order val="1"/>
          <c:tx>
            <c:strRef>
              <c:f>'Chart Data'!$M$151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Data'!$K$152:$K$153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Data'!$M$152:$M$153</c:f>
              <c:numCache>
                <c:ptCount val="2"/>
                <c:pt idx="0">
                  <c:v>2.092993631</c:v>
                </c:pt>
                <c:pt idx="1">
                  <c:v>2.874735356</c:v>
                </c:pt>
              </c:numCache>
            </c:numRef>
          </c:val>
        </c:ser>
        <c:ser>
          <c:idx val="2"/>
          <c:order val="2"/>
          <c:tx>
            <c:strRef>
              <c:f>'Chart Data'!$N$151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Data'!$K$152:$K$153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Data'!$N$152:$N$153</c:f>
              <c:numCache>
                <c:ptCount val="2"/>
                <c:pt idx="0">
                  <c:v>1.664203612</c:v>
                </c:pt>
                <c:pt idx="1">
                  <c:v>2.415895062</c:v>
                </c:pt>
              </c:numCache>
            </c:numRef>
          </c:val>
        </c:ser>
        <c:ser>
          <c:idx val="3"/>
          <c:order val="3"/>
          <c:tx>
            <c:strRef>
              <c:f>'Chart Data'!$O$151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Data'!$K$152:$K$153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Data'!$O$152:$O$153</c:f>
              <c:numCache>
                <c:ptCount val="2"/>
                <c:pt idx="0">
                  <c:v>1.564474366</c:v>
                </c:pt>
                <c:pt idx="1">
                  <c:v>2.23742927</c:v>
                </c:pt>
              </c:numCache>
            </c:numRef>
          </c:val>
        </c:ser>
        <c:axId val="46652036"/>
        <c:axId val="17215141"/>
      </c:barChart>
      <c:catAx>
        <c:axId val="4665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15141"/>
        <c:crosses val="autoZero"/>
        <c:auto val="1"/>
        <c:lblOffset val="100"/>
        <c:noMultiLvlLbl val="0"/>
      </c:catAx>
      <c:valAx>
        <c:axId val="172151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520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Time Spent Commuting to class</a:t>
            </a:r>
            <a:r>
              <a:rPr lang="en-US" cap="none" sz="18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1=0, 5=16-20, 8&gt;30 hrs/week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Data'!$L$154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Data'!$K$155:$K$156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Data'!$L$155:$L$156</c:f>
              <c:numCache>
                <c:ptCount val="2"/>
                <c:pt idx="0">
                  <c:v>2.213114754</c:v>
                </c:pt>
                <c:pt idx="1">
                  <c:v>2.333333333</c:v>
                </c:pt>
              </c:numCache>
            </c:numRef>
          </c:val>
        </c:ser>
        <c:ser>
          <c:idx val="1"/>
          <c:order val="1"/>
          <c:tx>
            <c:strRef>
              <c:f>'Chart Data'!$M$154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Data'!$K$155:$K$156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Data'!$M$155:$M$156</c:f>
              <c:numCache>
                <c:ptCount val="2"/>
                <c:pt idx="0">
                  <c:v>2.258255715</c:v>
                </c:pt>
                <c:pt idx="1">
                  <c:v>2.420755383</c:v>
                </c:pt>
              </c:numCache>
            </c:numRef>
          </c:val>
        </c:ser>
        <c:ser>
          <c:idx val="2"/>
          <c:order val="2"/>
          <c:tx>
            <c:strRef>
              <c:f>'Chart Data'!$N$154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Data'!$K$155:$K$156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Data'!$N$155:$N$156</c:f>
              <c:numCache>
                <c:ptCount val="2"/>
                <c:pt idx="0">
                  <c:v>2.0057487</c:v>
                </c:pt>
                <c:pt idx="1">
                  <c:v>2.243958869</c:v>
                </c:pt>
              </c:numCache>
            </c:numRef>
          </c:val>
        </c:ser>
        <c:ser>
          <c:idx val="3"/>
          <c:order val="3"/>
          <c:tx>
            <c:strRef>
              <c:f>'Chart Data'!$O$154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Data'!$K$155:$K$156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Data'!$O$155:$O$156</c:f>
              <c:numCache>
                <c:ptCount val="2"/>
                <c:pt idx="0">
                  <c:v>1.799383196</c:v>
                </c:pt>
                <c:pt idx="1">
                  <c:v>2.057973877</c:v>
                </c:pt>
              </c:numCache>
            </c:numRef>
          </c:val>
        </c:ser>
        <c:axId val="20718542"/>
        <c:axId val="52249151"/>
      </c:barChart>
      <c:catAx>
        <c:axId val="20718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249151"/>
        <c:crosses val="autoZero"/>
        <c:auto val="1"/>
        <c:lblOffset val="100"/>
        <c:noMultiLvlLbl val="0"/>
      </c:catAx>
      <c:valAx>
        <c:axId val="522491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7185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Education Contributed to Acquiring a Broad General Education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1=Very Little, 4=Very Much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Data'!$L$158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Data'!$K$159:$K$160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Data'!$L$159:$L$160</c:f>
              <c:numCache>
                <c:ptCount val="2"/>
                <c:pt idx="0">
                  <c:v>2.950413223</c:v>
                </c:pt>
                <c:pt idx="1">
                  <c:v>3.142857143</c:v>
                </c:pt>
              </c:numCache>
            </c:numRef>
          </c:val>
        </c:ser>
        <c:ser>
          <c:idx val="1"/>
          <c:order val="1"/>
          <c:tx>
            <c:strRef>
              <c:f>'Chart Data'!$M$158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Data'!$K$159:$K$160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Data'!$M$159:$M$160</c:f>
              <c:numCache>
                <c:ptCount val="2"/>
                <c:pt idx="0">
                  <c:v>2.933389902</c:v>
                </c:pt>
                <c:pt idx="1">
                  <c:v>3.05793006</c:v>
                </c:pt>
              </c:numCache>
            </c:numRef>
          </c:val>
        </c:ser>
        <c:ser>
          <c:idx val="2"/>
          <c:order val="2"/>
          <c:tx>
            <c:strRef>
              <c:f>'Chart Data'!$N$158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Data'!$K$159:$K$160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Data'!$N$159:$N$160</c:f>
              <c:numCache>
                <c:ptCount val="2"/>
                <c:pt idx="0">
                  <c:v>2.973944048</c:v>
                </c:pt>
                <c:pt idx="1">
                  <c:v>3.088659794</c:v>
                </c:pt>
              </c:numCache>
            </c:numRef>
          </c:val>
        </c:ser>
        <c:ser>
          <c:idx val="3"/>
          <c:order val="3"/>
          <c:tx>
            <c:strRef>
              <c:f>'Chart Data'!$O$158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Data'!$K$159:$K$160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Data'!$O$159:$O$160</c:f>
              <c:numCache>
                <c:ptCount val="2"/>
                <c:pt idx="0">
                  <c:v>3.107418274</c:v>
                </c:pt>
                <c:pt idx="1">
                  <c:v>3.26140884</c:v>
                </c:pt>
              </c:numCache>
            </c:numRef>
          </c:val>
        </c:ser>
        <c:axId val="480312"/>
        <c:axId val="4322809"/>
      </c:barChart>
      <c:catAx>
        <c:axId val="480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2809"/>
        <c:crossesAt val="2"/>
        <c:auto val="1"/>
        <c:lblOffset val="100"/>
        <c:noMultiLvlLbl val="0"/>
      </c:catAx>
      <c:valAx>
        <c:axId val="4322809"/>
        <c:scaling>
          <c:orientation val="minMax"/>
          <c:min val="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3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Acquiring Job Related Skills or Knowledge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1=Very Little, 4=Very Much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Data'!$L$161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Data'!$K$162:$K$163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Data'!$L$162:$L$163</c:f>
              <c:numCache>
                <c:ptCount val="2"/>
                <c:pt idx="0">
                  <c:v>2.214876033</c:v>
                </c:pt>
                <c:pt idx="1">
                  <c:v>2.888198758</c:v>
                </c:pt>
              </c:numCache>
            </c:numRef>
          </c:val>
        </c:ser>
        <c:ser>
          <c:idx val="1"/>
          <c:order val="1"/>
          <c:tx>
            <c:strRef>
              <c:f>'Chart Data'!$M$161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Data'!$K$162:$K$163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Data'!$M$162:$M$163</c:f>
              <c:numCache>
                <c:ptCount val="2"/>
                <c:pt idx="0">
                  <c:v>2.399405772</c:v>
                </c:pt>
                <c:pt idx="1">
                  <c:v>2.908127208</c:v>
                </c:pt>
              </c:numCache>
            </c:numRef>
          </c:val>
        </c:ser>
        <c:ser>
          <c:idx val="2"/>
          <c:order val="2"/>
          <c:tx>
            <c:strRef>
              <c:f>'Chart Data'!$N$161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Data'!$K$162:$K$163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Data'!$N$162:$N$163</c:f>
              <c:numCache>
                <c:ptCount val="2"/>
                <c:pt idx="0">
                  <c:v>2.485322359</c:v>
                </c:pt>
                <c:pt idx="1">
                  <c:v>2.985810114</c:v>
                </c:pt>
              </c:numCache>
            </c:numRef>
          </c:val>
        </c:ser>
        <c:ser>
          <c:idx val="3"/>
          <c:order val="3"/>
          <c:tx>
            <c:strRef>
              <c:f>'Chart Data'!$O$161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Data'!$K$162:$K$163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Data'!$O$162:$O$163</c:f>
              <c:numCache>
                <c:ptCount val="2"/>
                <c:pt idx="0">
                  <c:v>2.528720694</c:v>
                </c:pt>
                <c:pt idx="1">
                  <c:v>2.995722375</c:v>
                </c:pt>
              </c:numCache>
            </c:numRef>
          </c:val>
        </c:ser>
        <c:axId val="38905282"/>
        <c:axId val="14603219"/>
      </c:barChart>
      <c:catAx>
        <c:axId val="38905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03219"/>
        <c:crosses val="autoZero"/>
        <c:auto val="1"/>
        <c:lblOffset val="100"/>
        <c:noMultiLvlLbl val="0"/>
      </c:catAx>
      <c:valAx>
        <c:axId val="146032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052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Writing Clearly and Effectively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1=Very Little, 4=Very Much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Data'!$L$164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Data'!$K$165:$K$166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Data'!$L$165:$L$166</c:f>
              <c:numCache>
                <c:ptCount val="2"/>
                <c:pt idx="0">
                  <c:v>2.826446281</c:v>
                </c:pt>
                <c:pt idx="1">
                  <c:v>3.01242236</c:v>
                </c:pt>
              </c:numCache>
            </c:numRef>
          </c:val>
        </c:ser>
        <c:ser>
          <c:idx val="1"/>
          <c:order val="1"/>
          <c:tx>
            <c:strRef>
              <c:f>'Chart Data'!$M$164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Data'!$K$165:$K$166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Data'!$M$165:$M$166</c:f>
              <c:numCache>
                <c:ptCount val="2"/>
                <c:pt idx="0">
                  <c:v>2.808393387</c:v>
                </c:pt>
                <c:pt idx="1">
                  <c:v>2.925821265</c:v>
                </c:pt>
              </c:numCache>
            </c:numRef>
          </c:val>
        </c:ser>
        <c:ser>
          <c:idx val="2"/>
          <c:order val="2"/>
          <c:tx>
            <c:strRef>
              <c:f>'Chart Data'!$N$164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Data'!$K$165:$K$166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Data'!$N$165:$N$166</c:f>
              <c:numCache>
                <c:ptCount val="2"/>
                <c:pt idx="0">
                  <c:v>2.734173746</c:v>
                </c:pt>
                <c:pt idx="1">
                  <c:v>2.877671903</c:v>
                </c:pt>
              </c:numCache>
            </c:numRef>
          </c:val>
        </c:ser>
        <c:ser>
          <c:idx val="3"/>
          <c:order val="3"/>
          <c:tx>
            <c:strRef>
              <c:f>'Chart Data'!$O$164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Data'!$K$165:$K$166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Data'!$O$165:$O$166</c:f>
              <c:numCache>
                <c:ptCount val="2"/>
                <c:pt idx="0">
                  <c:v>2.873545908</c:v>
                </c:pt>
                <c:pt idx="1">
                  <c:v>3.058123163</c:v>
                </c:pt>
              </c:numCache>
            </c:numRef>
          </c:val>
        </c:ser>
        <c:axId val="64320108"/>
        <c:axId val="42010061"/>
      </c:barChart>
      <c:catAx>
        <c:axId val="64320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10061"/>
        <c:crossesAt val="2"/>
        <c:auto val="1"/>
        <c:lblOffset val="100"/>
        <c:noMultiLvlLbl val="0"/>
      </c:catAx>
      <c:valAx>
        <c:axId val="42010061"/>
        <c:scaling>
          <c:orientation val="minMax"/>
          <c:min val="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201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Speaking Clearly and Effectively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1=Very Little, 4=Very Much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Data'!$L$167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Data'!$K$168:$K$169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Data'!$L$168:$L$169</c:f>
              <c:numCache>
                <c:ptCount val="2"/>
                <c:pt idx="0">
                  <c:v>2.371900826</c:v>
                </c:pt>
                <c:pt idx="1">
                  <c:v>2.739130435</c:v>
                </c:pt>
              </c:numCache>
            </c:numRef>
          </c:val>
        </c:ser>
        <c:ser>
          <c:idx val="1"/>
          <c:order val="1"/>
          <c:tx>
            <c:strRef>
              <c:f>'Chart Data'!$M$167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Data'!$K$168:$K$169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Data'!$M$168:$M$169</c:f>
              <c:numCache>
                <c:ptCount val="2"/>
                <c:pt idx="0">
                  <c:v>2.571671629</c:v>
                </c:pt>
                <c:pt idx="1">
                  <c:v>2.782608696</c:v>
                </c:pt>
              </c:numCache>
            </c:numRef>
          </c:val>
        </c:ser>
        <c:ser>
          <c:idx val="2"/>
          <c:order val="2"/>
          <c:tx>
            <c:strRef>
              <c:f>'Chart Data'!$N$167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Data'!$K$168:$K$169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Data'!$N$168:$N$169</c:f>
              <c:numCache>
                <c:ptCount val="2"/>
                <c:pt idx="0">
                  <c:v>2.578253707</c:v>
                </c:pt>
                <c:pt idx="1">
                  <c:v>2.807415036</c:v>
                </c:pt>
              </c:numCache>
            </c:numRef>
          </c:val>
        </c:ser>
        <c:ser>
          <c:idx val="3"/>
          <c:order val="3"/>
          <c:tx>
            <c:strRef>
              <c:f>'Chart Data'!$O$167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Data'!$K$168:$K$169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Data'!$O$168:$O$169</c:f>
              <c:numCache>
                <c:ptCount val="2"/>
                <c:pt idx="0">
                  <c:v>2.610812355</c:v>
                </c:pt>
                <c:pt idx="1">
                  <c:v>2.955844926</c:v>
                </c:pt>
              </c:numCache>
            </c:numRef>
          </c:val>
        </c:ser>
        <c:axId val="42546230"/>
        <c:axId val="47371751"/>
      </c:barChart>
      <c:catAx>
        <c:axId val="42546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371751"/>
        <c:crosses val="autoZero"/>
        <c:auto val="1"/>
        <c:lblOffset val="100"/>
        <c:noMultiLvlLbl val="0"/>
      </c:catAx>
      <c:valAx>
        <c:axId val="473717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462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Thinking Critically and Analytically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1=Very Little, 4=Very Much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Data'!$L$170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Data'!$K$171:$K$172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Data'!$L$171:$L$172</c:f>
              <c:numCache>
                <c:ptCount val="2"/>
                <c:pt idx="0">
                  <c:v>2.94214876</c:v>
                </c:pt>
                <c:pt idx="1">
                  <c:v>3.192546584</c:v>
                </c:pt>
              </c:numCache>
            </c:numRef>
          </c:val>
        </c:ser>
        <c:ser>
          <c:idx val="1"/>
          <c:order val="1"/>
          <c:tx>
            <c:strRef>
              <c:f>'Chart Data'!$M$170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Data'!$K$171:$K$172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Data'!$M$171:$M$172</c:f>
              <c:numCache>
                <c:ptCount val="2"/>
                <c:pt idx="0">
                  <c:v>3.006776789</c:v>
                </c:pt>
                <c:pt idx="1">
                  <c:v>3.195268362</c:v>
                </c:pt>
              </c:numCache>
            </c:numRef>
          </c:val>
        </c:ser>
        <c:ser>
          <c:idx val="2"/>
          <c:order val="2"/>
          <c:tx>
            <c:strRef>
              <c:f>'Chart Data'!$N$170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Data'!$K$171:$K$172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Data'!$N$171:$N$172</c:f>
              <c:numCache>
                <c:ptCount val="2"/>
                <c:pt idx="0">
                  <c:v>3.044743343</c:v>
                </c:pt>
                <c:pt idx="1">
                  <c:v>3.226279249</c:v>
                </c:pt>
              </c:numCache>
            </c:numRef>
          </c:val>
        </c:ser>
        <c:ser>
          <c:idx val="3"/>
          <c:order val="3"/>
          <c:tx>
            <c:strRef>
              <c:f>'Chart Data'!$O$170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Data'!$K$171:$K$172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Data'!$O$171:$O$172</c:f>
              <c:numCache>
                <c:ptCount val="2"/>
                <c:pt idx="0">
                  <c:v>3.116486199</c:v>
                </c:pt>
                <c:pt idx="1">
                  <c:v>3.32704418</c:v>
                </c:pt>
              </c:numCache>
            </c:numRef>
          </c:val>
        </c:ser>
        <c:axId val="23692576"/>
        <c:axId val="11906593"/>
      </c:barChart>
      <c:catAx>
        <c:axId val="23692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06593"/>
        <c:crossesAt val="2"/>
        <c:auto val="1"/>
        <c:lblOffset val="100"/>
        <c:noMultiLvlLbl val="0"/>
      </c:catAx>
      <c:valAx>
        <c:axId val="11906593"/>
        <c:scaling>
          <c:orientation val="minMax"/>
          <c:min val="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925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Analyzing Quantitative Problems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1=Very Little, 4=Very Much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Data'!$L$173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Data'!$K$174:$K$175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Data'!$L$174:$L$175</c:f>
              <c:numCache>
                <c:ptCount val="2"/>
                <c:pt idx="0">
                  <c:v>2.561983471</c:v>
                </c:pt>
                <c:pt idx="1">
                  <c:v>2.8625</c:v>
                </c:pt>
              </c:numCache>
            </c:numRef>
          </c:val>
        </c:ser>
        <c:ser>
          <c:idx val="1"/>
          <c:order val="1"/>
          <c:tx>
            <c:strRef>
              <c:f>'Chart Data'!$M$173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Data'!$K$174:$K$175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Data'!$M$174:$M$175</c:f>
              <c:numCache>
                <c:ptCount val="2"/>
                <c:pt idx="0">
                  <c:v>2.572522331</c:v>
                </c:pt>
                <c:pt idx="1">
                  <c:v>2.852087757</c:v>
                </c:pt>
              </c:numCache>
            </c:numRef>
          </c:val>
        </c:ser>
        <c:ser>
          <c:idx val="2"/>
          <c:order val="2"/>
          <c:tx>
            <c:strRef>
              <c:f>'Chart Data'!$N$173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Data'!$K$174:$K$175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Data'!$N$174:$N$175</c:f>
              <c:numCache>
                <c:ptCount val="2"/>
                <c:pt idx="0">
                  <c:v>2.644682605</c:v>
                </c:pt>
                <c:pt idx="1">
                  <c:v>2.895279856</c:v>
                </c:pt>
              </c:numCache>
            </c:numRef>
          </c:val>
        </c:ser>
        <c:ser>
          <c:idx val="3"/>
          <c:order val="3"/>
          <c:tx>
            <c:strRef>
              <c:f>'Chart Data'!$O$173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Data'!$K$174:$K$175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Data'!$O$174:$O$175</c:f>
              <c:numCache>
                <c:ptCount val="2"/>
                <c:pt idx="0">
                  <c:v>2.615558618</c:v>
                </c:pt>
                <c:pt idx="1">
                  <c:v>2.898484062</c:v>
                </c:pt>
              </c:numCache>
            </c:numRef>
          </c:val>
        </c:ser>
        <c:axId val="40050474"/>
        <c:axId val="24909947"/>
      </c:barChart>
      <c:catAx>
        <c:axId val="40050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09947"/>
        <c:crossesAt val="1.5"/>
        <c:auto val="1"/>
        <c:lblOffset val="100"/>
        <c:noMultiLvlLbl val="0"/>
      </c:catAx>
      <c:valAx>
        <c:axId val="24909947"/>
        <c:scaling>
          <c:orientation val="minMax"/>
          <c:min val="1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504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Using Computing and Information Technology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1=Very Little, 4=Very Much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Data'!$L$176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Data'!$K$177:$K$178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Data'!$L$177:$L$178</c:f>
              <c:numCache>
                <c:ptCount val="2"/>
                <c:pt idx="0">
                  <c:v>2.475</c:v>
                </c:pt>
                <c:pt idx="1">
                  <c:v>2.881987578</c:v>
                </c:pt>
              </c:numCache>
            </c:numRef>
          </c:val>
        </c:ser>
        <c:ser>
          <c:idx val="1"/>
          <c:order val="1"/>
          <c:tx>
            <c:strRef>
              <c:f>'Chart Data'!$M$176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Data'!$K$177:$K$178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Data'!$M$177:$M$178</c:f>
              <c:numCache>
                <c:ptCount val="2"/>
                <c:pt idx="0">
                  <c:v>2.633784928</c:v>
                </c:pt>
                <c:pt idx="1">
                  <c:v>2.953340403</c:v>
                </c:pt>
              </c:numCache>
            </c:numRef>
          </c:val>
        </c:ser>
        <c:ser>
          <c:idx val="2"/>
          <c:order val="2"/>
          <c:tx>
            <c:strRef>
              <c:f>'Chart Data'!$N$176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Data'!$K$177:$K$178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Data'!$N$177:$N$178</c:f>
              <c:numCache>
                <c:ptCount val="2"/>
                <c:pt idx="0">
                  <c:v>2.73744856</c:v>
                </c:pt>
                <c:pt idx="1">
                  <c:v>3.048943843</c:v>
                </c:pt>
              </c:numCache>
            </c:numRef>
          </c:val>
        </c:ser>
        <c:ser>
          <c:idx val="3"/>
          <c:order val="3"/>
          <c:tx>
            <c:strRef>
              <c:f>'Chart Data'!$O$176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Data'!$K$177:$K$178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Data'!$O$177:$O$178</c:f>
              <c:numCache>
                <c:ptCount val="2"/>
                <c:pt idx="0">
                  <c:v>2.698312565</c:v>
                </c:pt>
                <c:pt idx="1">
                  <c:v>3.003729592</c:v>
                </c:pt>
              </c:numCache>
            </c:numRef>
          </c:val>
        </c:ser>
        <c:axId val="22862932"/>
        <c:axId val="4439797"/>
      </c:barChart>
      <c:catAx>
        <c:axId val="22862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9797"/>
        <c:crosses val="autoZero"/>
        <c:auto val="1"/>
        <c:lblOffset val="100"/>
        <c:noMultiLvlLbl val="0"/>
      </c:catAx>
      <c:valAx>
        <c:axId val="44397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629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Working Effectively with Others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1=Very Little, 4=Very Much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Data'!$L$179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Data'!$K$180:$K$181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Data'!$L$180:$L$181</c:f>
              <c:numCache>
                <c:ptCount val="2"/>
                <c:pt idx="0">
                  <c:v>2.743801653</c:v>
                </c:pt>
                <c:pt idx="1">
                  <c:v>3.02484472</c:v>
                </c:pt>
              </c:numCache>
            </c:numRef>
          </c:val>
        </c:ser>
        <c:ser>
          <c:idx val="1"/>
          <c:order val="1"/>
          <c:tx>
            <c:strRef>
              <c:f>'Chart Data'!$M$179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Data'!$K$180:$K$181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Data'!$M$180:$M$181</c:f>
              <c:numCache>
                <c:ptCount val="2"/>
                <c:pt idx="0">
                  <c:v>2.682627119</c:v>
                </c:pt>
                <c:pt idx="1">
                  <c:v>2.932580304</c:v>
                </c:pt>
              </c:numCache>
            </c:numRef>
          </c:val>
        </c:ser>
        <c:ser>
          <c:idx val="2"/>
          <c:order val="2"/>
          <c:tx>
            <c:strRef>
              <c:f>'Chart Data'!$N$179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Data'!$K$180:$K$181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Data'!$N$180:$N$181</c:f>
              <c:numCache>
                <c:ptCount val="2"/>
                <c:pt idx="0">
                  <c:v>2.75267343</c:v>
                </c:pt>
                <c:pt idx="1">
                  <c:v>3.027563112</c:v>
                </c:pt>
              </c:numCache>
            </c:numRef>
          </c:val>
        </c:ser>
        <c:ser>
          <c:idx val="3"/>
          <c:order val="3"/>
          <c:tx>
            <c:strRef>
              <c:f>'Chart Data'!$O$179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Data'!$K$180:$K$181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Data'!$O$180:$O$181</c:f>
              <c:numCache>
                <c:ptCount val="2"/>
                <c:pt idx="0">
                  <c:v>2.810670407</c:v>
                </c:pt>
                <c:pt idx="1">
                  <c:v>3.128991597</c:v>
                </c:pt>
              </c:numCache>
            </c:numRef>
          </c:val>
        </c:ser>
        <c:axId val="39958174"/>
        <c:axId val="24079247"/>
      </c:barChart>
      <c:catAx>
        <c:axId val="39958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79247"/>
        <c:crossesAt val="2"/>
        <c:auto val="1"/>
        <c:lblOffset val="100"/>
        <c:noMultiLvlLbl val="0"/>
      </c:catAx>
      <c:valAx>
        <c:axId val="24079247"/>
        <c:scaling>
          <c:orientation val="minMax"/>
          <c:min val="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9581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Included Diverse Perspectives in Class Discussions
or Writing Assignments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Data'!$L$17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Data'!$K$18:$K$19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Data'!$L$18:$L$19</c:f>
              <c:numCache>
                <c:ptCount val="2"/>
                <c:pt idx="0">
                  <c:v>2.655737705</c:v>
                </c:pt>
                <c:pt idx="1">
                  <c:v>2.664596273</c:v>
                </c:pt>
              </c:numCache>
            </c:numRef>
          </c:val>
        </c:ser>
        <c:ser>
          <c:idx val="1"/>
          <c:order val="1"/>
          <c:tx>
            <c:strRef>
              <c:f>'Chart Data'!$M$17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Data'!$K$18:$K$19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Data'!$M$18:$M$19</c:f>
              <c:numCache>
                <c:ptCount val="2"/>
                <c:pt idx="0">
                  <c:v>2.693338919</c:v>
                </c:pt>
                <c:pt idx="1">
                  <c:v>2.684247539</c:v>
                </c:pt>
              </c:numCache>
            </c:numRef>
          </c:val>
        </c:ser>
        <c:ser>
          <c:idx val="2"/>
          <c:order val="2"/>
          <c:tx>
            <c:strRef>
              <c:f>'Chart Data'!$N$17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Data'!$K$18:$K$19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Data'!$N$18:$N$19</c:f>
              <c:numCache>
                <c:ptCount val="2"/>
                <c:pt idx="0">
                  <c:v>2.655153805</c:v>
                </c:pt>
                <c:pt idx="1">
                  <c:v>2.608618052</c:v>
                </c:pt>
              </c:numCache>
            </c:numRef>
          </c:val>
        </c:ser>
        <c:ser>
          <c:idx val="3"/>
          <c:order val="3"/>
          <c:tx>
            <c:strRef>
              <c:f>'Chart Data'!$O$17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Data'!$K$18:$K$19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Data'!$O$18:$O$19</c:f>
              <c:numCache>
                <c:ptCount val="2"/>
                <c:pt idx="0">
                  <c:v>2.709264931</c:v>
                </c:pt>
                <c:pt idx="1">
                  <c:v>2.729313553</c:v>
                </c:pt>
              </c:numCache>
            </c:numRef>
          </c:val>
        </c:ser>
        <c:axId val="9402252"/>
        <c:axId val="17511405"/>
      </c:barChart>
      <c:catAx>
        <c:axId val="9402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11405"/>
        <c:crossesAt val="2"/>
        <c:auto val="1"/>
        <c:lblOffset val="100"/>
        <c:noMultiLvlLbl val="0"/>
      </c:catAx>
      <c:valAx>
        <c:axId val="17511405"/>
        <c:scaling>
          <c:orientation val="minMax"/>
          <c:min val="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022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Voting in Local, State, or National Elections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1=Very Little, 4=Very Much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Data'!$L$182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Data'!$K$183:$K$184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Data'!$L$183:$L$184</c:f>
              <c:numCache>
                <c:ptCount val="2"/>
                <c:pt idx="0">
                  <c:v>1.487603306</c:v>
                </c:pt>
                <c:pt idx="1">
                  <c:v>1.714285714</c:v>
                </c:pt>
              </c:numCache>
            </c:numRef>
          </c:val>
        </c:ser>
        <c:ser>
          <c:idx val="1"/>
          <c:order val="1"/>
          <c:tx>
            <c:strRef>
              <c:f>'Chart Data'!$M$182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Data'!$K$183:$K$184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Data'!$M$183:$M$184</c:f>
              <c:numCache>
                <c:ptCount val="2"/>
                <c:pt idx="0">
                  <c:v>1.524052788</c:v>
                </c:pt>
                <c:pt idx="1">
                  <c:v>1.652050919</c:v>
                </c:pt>
              </c:numCache>
            </c:numRef>
          </c:val>
        </c:ser>
        <c:ser>
          <c:idx val="2"/>
          <c:order val="2"/>
          <c:tx>
            <c:strRef>
              <c:f>'Chart Data'!$N$182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Data'!$K$183:$K$184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Data'!$N$183:$N$184</c:f>
              <c:numCache>
                <c:ptCount val="2"/>
                <c:pt idx="0">
                  <c:v>1.497392259</c:v>
                </c:pt>
                <c:pt idx="1">
                  <c:v>1.66013409</c:v>
                </c:pt>
              </c:numCache>
            </c:numRef>
          </c:val>
        </c:ser>
        <c:ser>
          <c:idx val="3"/>
          <c:order val="3"/>
          <c:tx>
            <c:strRef>
              <c:f>'Chart Data'!$O$182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Data'!$K$183:$K$184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Data'!$O$183:$O$184</c:f>
              <c:numCache>
                <c:ptCount val="2"/>
                <c:pt idx="0">
                  <c:v>1.544402247</c:v>
                </c:pt>
                <c:pt idx="1">
                  <c:v>1.762092085</c:v>
                </c:pt>
              </c:numCache>
            </c:numRef>
          </c:val>
        </c:ser>
        <c:axId val="15386632"/>
        <c:axId val="4261961"/>
      </c:barChart>
      <c:catAx>
        <c:axId val="15386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1961"/>
        <c:crossesAt val="1"/>
        <c:auto val="1"/>
        <c:lblOffset val="100"/>
        <c:noMultiLvlLbl val="0"/>
      </c:catAx>
      <c:valAx>
        <c:axId val="4261961"/>
        <c:scaling>
          <c:orientation val="minMax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866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Learning Effectively on your Own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1=Very Little, 4=Very Much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Data'!$L$185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Data'!$K$186:$K$187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Data'!$L$186:$L$187</c:f>
              <c:numCache>
                <c:ptCount val="2"/>
                <c:pt idx="0">
                  <c:v>2.79338843</c:v>
                </c:pt>
                <c:pt idx="1">
                  <c:v>3.043478261</c:v>
                </c:pt>
              </c:numCache>
            </c:numRef>
          </c:val>
        </c:ser>
        <c:ser>
          <c:idx val="1"/>
          <c:order val="1"/>
          <c:tx>
            <c:strRef>
              <c:f>'Chart Data'!$M$185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Data'!$K$186:$K$187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Data'!$M$186:$M$187</c:f>
              <c:numCache>
                <c:ptCount val="2"/>
                <c:pt idx="0">
                  <c:v>2.81420068</c:v>
                </c:pt>
                <c:pt idx="1">
                  <c:v>2.963462221</c:v>
                </c:pt>
              </c:numCache>
            </c:numRef>
          </c:val>
        </c:ser>
        <c:ser>
          <c:idx val="2"/>
          <c:order val="2"/>
          <c:tx>
            <c:strRef>
              <c:f>'Chart Data'!$N$185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Data'!$K$186:$K$187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Data'!$N$186:$N$187</c:f>
              <c:numCache>
                <c:ptCount val="2"/>
                <c:pt idx="0">
                  <c:v>2.87967033</c:v>
                </c:pt>
                <c:pt idx="1">
                  <c:v>3.003093581</c:v>
                </c:pt>
              </c:numCache>
            </c:numRef>
          </c:val>
        </c:ser>
        <c:ser>
          <c:idx val="3"/>
          <c:order val="3"/>
          <c:tx>
            <c:strRef>
              <c:f>'Chart Data'!$O$185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Data'!$K$186:$K$187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Data'!$O$186:$O$187</c:f>
              <c:numCache>
                <c:ptCount val="2"/>
                <c:pt idx="0">
                  <c:v>2.949634866</c:v>
                </c:pt>
                <c:pt idx="1">
                  <c:v>3.107442309</c:v>
                </c:pt>
              </c:numCache>
            </c:numRef>
          </c:val>
        </c:ser>
        <c:axId val="38357650"/>
        <c:axId val="9674531"/>
      </c:barChart>
      <c:catAx>
        <c:axId val="38357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74531"/>
        <c:crossesAt val="2"/>
        <c:auto val="1"/>
        <c:lblOffset val="100"/>
        <c:noMultiLvlLbl val="0"/>
      </c:catAx>
      <c:valAx>
        <c:axId val="9674531"/>
        <c:scaling>
          <c:orientation val="minMax"/>
          <c:min val="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576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Understanding Yourself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1=Very Little, 4=Very Much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Data'!$L$188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Data'!$K$189:$K$190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Data'!$L$189:$L$190</c:f>
              <c:numCache>
                <c:ptCount val="2"/>
                <c:pt idx="0">
                  <c:v>2.583333333</c:v>
                </c:pt>
                <c:pt idx="1">
                  <c:v>2.85625</c:v>
                </c:pt>
              </c:numCache>
            </c:numRef>
          </c:val>
        </c:ser>
        <c:ser>
          <c:idx val="1"/>
          <c:order val="1"/>
          <c:tx>
            <c:strRef>
              <c:f>'Chart Data'!$M$188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Data'!$K$189:$K$190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Data'!$M$189:$M$190</c:f>
              <c:numCache>
                <c:ptCount val="2"/>
                <c:pt idx="0">
                  <c:v>2.682553191</c:v>
                </c:pt>
                <c:pt idx="1">
                  <c:v>2.75203684</c:v>
                </c:pt>
              </c:numCache>
            </c:numRef>
          </c:val>
        </c:ser>
        <c:ser>
          <c:idx val="2"/>
          <c:order val="2"/>
          <c:tx>
            <c:strRef>
              <c:f>'Chart Data'!$N$188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Data'!$K$189:$K$190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Data'!$N$189:$N$190</c:f>
              <c:numCache>
                <c:ptCount val="2"/>
                <c:pt idx="0">
                  <c:v>2.752401867</c:v>
                </c:pt>
                <c:pt idx="1">
                  <c:v>2.822588963</c:v>
                </c:pt>
              </c:numCache>
            </c:numRef>
          </c:val>
        </c:ser>
        <c:ser>
          <c:idx val="3"/>
          <c:order val="3"/>
          <c:tx>
            <c:strRef>
              <c:f>'Chart Data'!$O$188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Data'!$K$189:$K$190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Data'!$O$189:$O$190</c:f>
              <c:numCache>
                <c:ptCount val="2"/>
                <c:pt idx="0">
                  <c:v>2.866460435</c:v>
                </c:pt>
                <c:pt idx="1">
                  <c:v>3.005094848</c:v>
                </c:pt>
              </c:numCache>
            </c:numRef>
          </c:val>
        </c:ser>
        <c:axId val="19961916"/>
        <c:axId val="45439517"/>
      </c:barChart>
      <c:catAx>
        <c:axId val="19961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39517"/>
        <c:crossesAt val="2"/>
        <c:auto val="1"/>
        <c:lblOffset val="100"/>
        <c:noMultiLvlLbl val="0"/>
      </c:catAx>
      <c:valAx>
        <c:axId val="45439517"/>
        <c:scaling>
          <c:orientation val="minMax"/>
          <c:min val="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619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Understanding People of Other Racial 
and Ethnic Backgrounds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1=Very Little, 4=Very Much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Data'!$L$191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Data'!$K$192:$K$193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Data'!$L$192:$L$193</c:f>
              <c:numCache>
                <c:ptCount val="2"/>
                <c:pt idx="0">
                  <c:v>2.512396694</c:v>
                </c:pt>
                <c:pt idx="1">
                  <c:v>2.689440994</c:v>
                </c:pt>
              </c:numCache>
            </c:numRef>
          </c:val>
        </c:ser>
        <c:ser>
          <c:idx val="1"/>
          <c:order val="1"/>
          <c:tx>
            <c:strRef>
              <c:f>'Chart Data'!$M$191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Data'!$K$192:$K$193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Data'!$M$192:$M$193</c:f>
              <c:numCache>
                <c:ptCount val="2"/>
                <c:pt idx="0">
                  <c:v>2.617834395</c:v>
                </c:pt>
                <c:pt idx="1">
                  <c:v>2.590378493</c:v>
                </c:pt>
              </c:numCache>
            </c:numRef>
          </c:val>
        </c:ser>
        <c:ser>
          <c:idx val="2"/>
          <c:order val="2"/>
          <c:tx>
            <c:strRef>
              <c:f>'Chart Data'!$N$191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Data'!$K$192:$K$193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Data'!$N$192:$N$193</c:f>
              <c:numCache>
                <c:ptCount val="2"/>
                <c:pt idx="0">
                  <c:v>2.599835436</c:v>
                </c:pt>
                <c:pt idx="1">
                  <c:v>2.595618557</c:v>
                </c:pt>
              </c:numCache>
            </c:numRef>
          </c:val>
        </c:ser>
        <c:ser>
          <c:idx val="3"/>
          <c:order val="3"/>
          <c:tx>
            <c:strRef>
              <c:f>'Chart Data'!$O$191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Data'!$K$192:$K$193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Data'!$O$192:$O$193</c:f>
              <c:numCache>
                <c:ptCount val="2"/>
                <c:pt idx="0">
                  <c:v>2.605518173</c:v>
                </c:pt>
                <c:pt idx="1">
                  <c:v>2.669649921</c:v>
                </c:pt>
              </c:numCache>
            </c:numRef>
          </c:val>
        </c:ser>
        <c:axId val="6302470"/>
        <c:axId val="56722231"/>
      </c:barChart>
      <c:catAx>
        <c:axId val="6302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722231"/>
        <c:crossesAt val="2"/>
        <c:auto val="1"/>
        <c:lblOffset val="100"/>
        <c:noMultiLvlLbl val="0"/>
      </c:catAx>
      <c:valAx>
        <c:axId val="56722231"/>
        <c:scaling>
          <c:orientation val="minMax"/>
          <c:min val="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24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Solving Complex, Real-World Problems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1=Very Little, 4=Very Much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Data'!$L$194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Data'!$K$195:$K$196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Data'!$L$195:$L$196</c:f>
              <c:numCache>
                <c:ptCount val="2"/>
                <c:pt idx="0">
                  <c:v>2.305785124</c:v>
                </c:pt>
                <c:pt idx="1">
                  <c:v>2.583850932</c:v>
                </c:pt>
              </c:numCache>
            </c:numRef>
          </c:val>
        </c:ser>
        <c:ser>
          <c:idx val="1"/>
          <c:order val="1"/>
          <c:tx>
            <c:strRef>
              <c:f>'Chart Data'!$M$194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Data'!$K$195:$K$196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Data'!$M$195:$M$196</c:f>
              <c:numCache>
                <c:ptCount val="2"/>
                <c:pt idx="0">
                  <c:v>2.37860781</c:v>
                </c:pt>
                <c:pt idx="1">
                  <c:v>2.545325779</c:v>
                </c:pt>
              </c:numCache>
            </c:numRef>
          </c:val>
        </c:ser>
        <c:ser>
          <c:idx val="2"/>
          <c:order val="2"/>
          <c:tx>
            <c:strRef>
              <c:f>'Chart Data'!$N$194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Data'!$K$195:$K$196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Data'!$N$195:$N$196</c:f>
              <c:numCache>
                <c:ptCount val="2"/>
                <c:pt idx="0">
                  <c:v>2.451453648</c:v>
                </c:pt>
                <c:pt idx="1">
                  <c:v>2.657135497</c:v>
                </c:pt>
              </c:numCache>
            </c:numRef>
          </c:val>
        </c:ser>
        <c:ser>
          <c:idx val="3"/>
          <c:order val="3"/>
          <c:tx>
            <c:strRef>
              <c:f>'Chart Data'!$O$194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Data'!$K$195:$K$196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Data'!$O$195:$O$196</c:f>
              <c:numCache>
                <c:ptCount val="2"/>
                <c:pt idx="0">
                  <c:v>2.48032212</c:v>
                </c:pt>
                <c:pt idx="1">
                  <c:v>2.699189203</c:v>
                </c:pt>
              </c:numCache>
            </c:numRef>
          </c:val>
        </c:ser>
        <c:axId val="40738032"/>
        <c:axId val="31097969"/>
      </c:barChart>
      <c:catAx>
        <c:axId val="40738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97969"/>
        <c:crossesAt val="2"/>
        <c:auto val="1"/>
        <c:lblOffset val="100"/>
        <c:noMultiLvlLbl val="0"/>
      </c:catAx>
      <c:valAx>
        <c:axId val="31097969"/>
        <c:scaling>
          <c:orientation val="minMax"/>
          <c:min val="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380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Developing a Personal Code of Values and Ethics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1=Very Little, 4=Very Much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Data'!$L$197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Data'!$K$198:$K$199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Data'!$L$198:$L$199</c:f>
              <c:numCache>
                <c:ptCount val="2"/>
                <c:pt idx="0">
                  <c:v>2.330578512</c:v>
                </c:pt>
                <c:pt idx="1">
                  <c:v>2.50931677</c:v>
                </c:pt>
              </c:numCache>
            </c:numRef>
          </c:val>
        </c:ser>
        <c:ser>
          <c:idx val="1"/>
          <c:order val="1"/>
          <c:tx>
            <c:strRef>
              <c:f>'Chart Data'!$M$197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Data'!$K$198:$K$199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Data'!$M$198:$M$199</c:f>
              <c:numCache>
                <c:ptCount val="2"/>
                <c:pt idx="0">
                  <c:v>2.408743633</c:v>
                </c:pt>
                <c:pt idx="1">
                  <c:v>2.436903499</c:v>
                </c:pt>
              </c:numCache>
            </c:numRef>
          </c:val>
        </c:ser>
        <c:ser>
          <c:idx val="2"/>
          <c:order val="2"/>
          <c:tx>
            <c:strRef>
              <c:f>'Chart Data'!$N$197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Data'!$K$198:$K$199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Data'!$N$198:$N$199</c:f>
              <c:numCache>
                <c:ptCount val="2"/>
                <c:pt idx="0">
                  <c:v>2.49478595</c:v>
                </c:pt>
                <c:pt idx="1">
                  <c:v>2.548686244</c:v>
                </c:pt>
              </c:numCache>
            </c:numRef>
          </c:val>
        </c:ser>
        <c:ser>
          <c:idx val="3"/>
          <c:order val="3"/>
          <c:tx>
            <c:strRef>
              <c:f>'Chart Data'!$O$197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Data'!$K$198:$K$199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Data'!$O$198:$O$199</c:f>
              <c:numCache>
                <c:ptCount val="2"/>
                <c:pt idx="0">
                  <c:v>2.632053414</c:v>
                </c:pt>
                <c:pt idx="1">
                  <c:v>2.732661031</c:v>
                </c:pt>
              </c:numCache>
            </c:numRef>
          </c:val>
        </c:ser>
        <c:axId val="11446266"/>
        <c:axId val="35907531"/>
      </c:barChart>
      <c:catAx>
        <c:axId val="11446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07531"/>
        <c:crossesAt val="1.5"/>
        <c:auto val="1"/>
        <c:lblOffset val="100"/>
        <c:noMultiLvlLbl val="0"/>
      </c:catAx>
      <c:valAx>
        <c:axId val="35907531"/>
        <c:scaling>
          <c:orientation val="minMax"/>
          <c:min val="1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462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Contributing to the Welfare of Your Community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1=Very Little, 4=Very Much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Data'!$L$200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Data'!$K$201:$K$202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Data'!$L$201:$L$202</c:f>
              <c:numCache>
                <c:ptCount val="2"/>
                <c:pt idx="0">
                  <c:v>1.783333333</c:v>
                </c:pt>
                <c:pt idx="1">
                  <c:v>2.043478261</c:v>
                </c:pt>
              </c:numCache>
            </c:numRef>
          </c:val>
        </c:ser>
        <c:ser>
          <c:idx val="1"/>
          <c:order val="1"/>
          <c:tx>
            <c:strRef>
              <c:f>'Chart Data'!$M$200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Data'!$K$201:$K$202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Data'!$M$201:$M$202</c:f>
              <c:numCache>
                <c:ptCount val="2"/>
                <c:pt idx="0">
                  <c:v>1.939355386</c:v>
                </c:pt>
                <c:pt idx="1">
                  <c:v>2.088308018</c:v>
                </c:pt>
              </c:numCache>
            </c:numRef>
          </c:val>
        </c:ser>
        <c:ser>
          <c:idx val="2"/>
          <c:order val="2"/>
          <c:tx>
            <c:strRef>
              <c:f>'Chart Data'!$N$200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Data'!$K$201:$K$202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Data'!$N$201:$N$202</c:f>
              <c:numCache>
                <c:ptCount val="2"/>
                <c:pt idx="0">
                  <c:v>2.02442371</c:v>
                </c:pt>
                <c:pt idx="1">
                  <c:v>2.196907216</c:v>
                </c:pt>
              </c:numCache>
            </c:numRef>
          </c:val>
        </c:ser>
        <c:ser>
          <c:idx val="3"/>
          <c:order val="3"/>
          <c:tx>
            <c:strRef>
              <c:f>'Chart Data'!$O$200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Data'!$K$201:$K$202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Data'!$O$201:$O$202</c:f>
              <c:numCache>
                <c:ptCount val="2"/>
                <c:pt idx="0">
                  <c:v>2.158567642</c:v>
                </c:pt>
                <c:pt idx="1">
                  <c:v>2.347836836</c:v>
                </c:pt>
              </c:numCache>
            </c:numRef>
          </c:val>
        </c:ser>
        <c:axId val="54732324"/>
        <c:axId val="22828869"/>
      </c:barChart>
      <c:catAx>
        <c:axId val="54732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28869"/>
        <c:crosses val="autoZero"/>
        <c:auto val="1"/>
        <c:lblOffset val="100"/>
        <c:noMultiLvlLbl val="0"/>
      </c:catAx>
      <c:valAx>
        <c:axId val="228288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323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Spending Significant Amounts of Time on
 Studying and Academic Work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Data'!$L$204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Data'!$K$205:$K$206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Data'!$L$205:$L$206</c:f>
              <c:numCache>
                <c:ptCount val="2"/>
                <c:pt idx="0">
                  <c:v>3.115702479</c:v>
                </c:pt>
                <c:pt idx="1">
                  <c:v>3.15625</c:v>
                </c:pt>
              </c:numCache>
            </c:numRef>
          </c:val>
        </c:ser>
        <c:ser>
          <c:idx val="1"/>
          <c:order val="1"/>
          <c:tx>
            <c:strRef>
              <c:f>'Chart Data'!$M$204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Data'!$K$205:$K$206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Data'!$M$205:$M$206</c:f>
              <c:numCache>
                <c:ptCount val="2"/>
                <c:pt idx="0">
                  <c:v>2.977532853</c:v>
                </c:pt>
                <c:pt idx="1">
                  <c:v>2.96009887</c:v>
                </c:pt>
              </c:numCache>
            </c:numRef>
          </c:val>
        </c:ser>
        <c:ser>
          <c:idx val="2"/>
          <c:order val="2"/>
          <c:tx>
            <c:strRef>
              <c:f>'Chart Data'!$N$204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Data'!$K$205:$K$206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Data'!$N$205:$N$206</c:f>
              <c:numCache>
                <c:ptCount val="2"/>
                <c:pt idx="0">
                  <c:v>3.06472847</c:v>
                </c:pt>
                <c:pt idx="1">
                  <c:v>3.019835137</c:v>
                </c:pt>
              </c:numCache>
            </c:numRef>
          </c:val>
        </c:ser>
        <c:ser>
          <c:idx val="3"/>
          <c:order val="3"/>
          <c:tx>
            <c:strRef>
              <c:f>'Chart Data'!$O$204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Data'!$K$205:$K$206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Data'!$O$205:$O$206</c:f>
              <c:numCache>
                <c:ptCount val="2"/>
                <c:pt idx="0">
                  <c:v>3.129128583</c:v>
                </c:pt>
                <c:pt idx="1">
                  <c:v>3.10858879</c:v>
                </c:pt>
              </c:numCache>
            </c:numRef>
          </c:val>
        </c:ser>
        <c:axId val="4133230"/>
        <c:axId val="37199071"/>
      </c:barChart>
      <c:catAx>
        <c:axId val="4133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99071"/>
        <c:crossesAt val="2.5"/>
        <c:auto val="1"/>
        <c:lblOffset val="100"/>
        <c:noMultiLvlLbl val="0"/>
      </c:catAx>
      <c:valAx>
        <c:axId val="37199071"/>
        <c:scaling>
          <c:orientation val="minMax"/>
          <c:min val="2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32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Providing the Support You Need to Succeed Academically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Data'!$L$207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Data'!$K$208:$K$209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Data'!$L$208:$L$209</c:f>
              <c:numCache>
                <c:ptCount val="2"/>
                <c:pt idx="0">
                  <c:v>2.917355372</c:v>
                </c:pt>
                <c:pt idx="1">
                  <c:v>2.7125</c:v>
                </c:pt>
              </c:numCache>
            </c:numRef>
          </c:val>
        </c:ser>
        <c:ser>
          <c:idx val="1"/>
          <c:order val="1"/>
          <c:tx>
            <c:strRef>
              <c:f>'Chart Data'!$M$207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Data'!$K$208:$K$209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Data'!$M$208:$M$209</c:f>
              <c:numCache>
                <c:ptCount val="2"/>
                <c:pt idx="0">
                  <c:v>2.760934183</c:v>
                </c:pt>
                <c:pt idx="1">
                  <c:v>2.589045936</c:v>
                </c:pt>
              </c:numCache>
            </c:numRef>
          </c:val>
        </c:ser>
        <c:ser>
          <c:idx val="2"/>
          <c:order val="2"/>
          <c:tx>
            <c:strRef>
              <c:f>'Chart Data'!$N$207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Data'!$K$208:$K$209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Data'!$N$208:$N$209</c:f>
              <c:numCache>
                <c:ptCount val="2"/>
                <c:pt idx="0">
                  <c:v>2.897091109</c:v>
                </c:pt>
                <c:pt idx="1">
                  <c:v>2.69383544</c:v>
                </c:pt>
              </c:numCache>
            </c:numRef>
          </c:val>
        </c:ser>
        <c:ser>
          <c:idx val="3"/>
          <c:order val="3"/>
          <c:tx>
            <c:strRef>
              <c:f>'Chart Data'!$O$207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Data'!$K$208:$K$209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Data'!$O$208:$O$209</c:f>
              <c:numCache>
                <c:ptCount val="2"/>
                <c:pt idx="0">
                  <c:v>3.006338321</c:v>
                </c:pt>
                <c:pt idx="1">
                  <c:v>2.86551673</c:v>
                </c:pt>
              </c:numCache>
            </c:numRef>
          </c:val>
        </c:ser>
        <c:axId val="66356184"/>
        <c:axId val="60334745"/>
      </c:barChart>
      <c:catAx>
        <c:axId val="66356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34745"/>
        <c:crossesAt val="2"/>
        <c:auto val="1"/>
        <c:lblOffset val="100"/>
        <c:noMultiLvlLbl val="0"/>
      </c:catAx>
      <c:valAx>
        <c:axId val="60334745"/>
        <c:scaling>
          <c:orientation val="minMax"/>
          <c:min val="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561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Encouraging Contact Among Students 
with Diverse Backgrounds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Data'!$L$210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Data'!$K$211:$K$212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Data'!$L$211:$L$212</c:f>
              <c:numCache>
                <c:ptCount val="2"/>
                <c:pt idx="0">
                  <c:v>2.479338843</c:v>
                </c:pt>
                <c:pt idx="1">
                  <c:v>2.363057325</c:v>
                </c:pt>
              </c:numCache>
            </c:numRef>
          </c:val>
        </c:ser>
        <c:ser>
          <c:idx val="1"/>
          <c:order val="1"/>
          <c:tx>
            <c:strRef>
              <c:f>'Chart Data'!$M$210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Data'!$K$211:$K$212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Data'!$M$211:$M$212</c:f>
              <c:numCache>
                <c:ptCount val="2"/>
                <c:pt idx="0">
                  <c:v>2.476190476</c:v>
                </c:pt>
                <c:pt idx="1">
                  <c:v>2.310113154</c:v>
                </c:pt>
              </c:numCache>
            </c:numRef>
          </c:val>
        </c:ser>
        <c:ser>
          <c:idx val="2"/>
          <c:order val="2"/>
          <c:tx>
            <c:strRef>
              <c:f>'Chart Data'!$N$210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Data'!$K$211:$K$212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Data'!$N$211:$N$212</c:f>
              <c:numCache>
                <c:ptCount val="2"/>
                <c:pt idx="0">
                  <c:v>2.503294893</c:v>
                </c:pt>
                <c:pt idx="1">
                  <c:v>2.290655653</c:v>
                </c:pt>
              </c:numCache>
            </c:numRef>
          </c:val>
        </c:ser>
        <c:ser>
          <c:idx val="3"/>
          <c:order val="3"/>
          <c:tx>
            <c:strRef>
              <c:f>'Chart Data'!$O$210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Data'!$K$211:$K$212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Data'!$O$211:$O$212</c:f>
              <c:numCache>
                <c:ptCount val="2"/>
                <c:pt idx="0">
                  <c:v>2.55442663</c:v>
                </c:pt>
                <c:pt idx="1">
                  <c:v>2.38175567</c:v>
                </c:pt>
              </c:numCache>
            </c:numRef>
          </c:val>
        </c:ser>
        <c:axId val="6141794"/>
        <c:axId val="55276147"/>
      </c:barChart>
      <c:catAx>
        <c:axId val="6141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76147"/>
        <c:crossesAt val="1.5"/>
        <c:auto val="1"/>
        <c:lblOffset val="100"/>
        <c:noMultiLvlLbl val="0"/>
      </c:catAx>
      <c:valAx>
        <c:axId val="55276147"/>
        <c:scaling>
          <c:orientation val="minMax"/>
          <c:min val="1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17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Came to class without completing assignments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Data'!$L$20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Data'!$K$21:$K$22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Data'!$L$21:$L$22</c:f>
              <c:numCache>
                <c:ptCount val="2"/>
                <c:pt idx="0">
                  <c:v>1.827868852</c:v>
                </c:pt>
                <c:pt idx="1">
                  <c:v>2.074074074</c:v>
                </c:pt>
              </c:numCache>
            </c:numRef>
          </c:val>
        </c:ser>
        <c:ser>
          <c:idx val="1"/>
          <c:order val="1"/>
          <c:tx>
            <c:strRef>
              <c:f>'Chart Data'!$M$20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Data'!$K$21:$K$22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Data'!$M$21:$M$22</c:f>
              <c:numCache>
                <c:ptCount val="2"/>
                <c:pt idx="0">
                  <c:v>2.028834099</c:v>
                </c:pt>
                <c:pt idx="1">
                  <c:v>2.068613652</c:v>
                </c:pt>
              </c:numCache>
            </c:numRef>
          </c:val>
        </c:ser>
        <c:ser>
          <c:idx val="2"/>
          <c:order val="2"/>
          <c:tx>
            <c:strRef>
              <c:f>'Chart Data'!$N$20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Data'!$K$21:$K$22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Data'!$N$21:$N$22</c:f>
              <c:numCache>
                <c:ptCount val="2"/>
                <c:pt idx="0">
                  <c:v>2.094813614</c:v>
                </c:pt>
                <c:pt idx="1">
                  <c:v>2.133486473</c:v>
                </c:pt>
              </c:numCache>
            </c:numRef>
          </c:val>
        </c:ser>
        <c:ser>
          <c:idx val="3"/>
          <c:order val="3"/>
          <c:tx>
            <c:strRef>
              <c:f>'Chart Data'!$O$20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Data'!$K$21:$K$22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Data'!$O$21:$O$22</c:f>
              <c:numCache>
                <c:ptCount val="2"/>
                <c:pt idx="0">
                  <c:v>2.069194434</c:v>
                </c:pt>
                <c:pt idx="1">
                  <c:v>2.114823979</c:v>
                </c:pt>
              </c:numCache>
            </c:numRef>
          </c:val>
        </c:ser>
        <c:axId val="23384918"/>
        <c:axId val="9137671"/>
      </c:barChart>
      <c:catAx>
        <c:axId val="23384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137671"/>
        <c:crossesAt val="1"/>
        <c:auto val="1"/>
        <c:lblOffset val="100"/>
        <c:noMultiLvlLbl val="0"/>
      </c:catAx>
      <c:valAx>
        <c:axId val="9137671"/>
        <c:scaling>
          <c:orientation val="minMax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849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Helping you Cope with Non-academic Responsibilities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Data'!$L$213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Data'!$K$214:$K$215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Data'!$L$214:$L$215</c:f>
              <c:numCache>
                <c:ptCount val="2"/>
                <c:pt idx="0">
                  <c:v>1.900826446</c:v>
                </c:pt>
                <c:pt idx="1">
                  <c:v>1.679245283</c:v>
                </c:pt>
              </c:numCache>
            </c:numRef>
          </c:val>
        </c:ser>
        <c:ser>
          <c:idx val="1"/>
          <c:order val="1"/>
          <c:tx>
            <c:strRef>
              <c:f>'Chart Data'!$M$213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Data'!$K$214:$K$215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Data'!$M$214:$M$215</c:f>
              <c:numCache>
                <c:ptCount val="2"/>
                <c:pt idx="0">
                  <c:v>1.901528014</c:v>
                </c:pt>
                <c:pt idx="1">
                  <c:v>1.689093484</c:v>
                </c:pt>
              </c:numCache>
            </c:numRef>
          </c:val>
        </c:ser>
        <c:ser>
          <c:idx val="2"/>
          <c:order val="2"/>
          <c:tx>
            <c:strRef>
              <c:f>'Chart Data'!$N$213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Data'!$K$214:$K$215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Data'!$N$214:$N$215</c:f>
              <c:numCache>
                <c:ptCount val="2"/>
                <c:pt idx="0">
                  <c:v>1.990669594</c:v>
                </c:pt>
                <c:pt idx="1">
                  <c:v>1.761572278</c:v>
                </c:pt>
              </c:numCache>
            </c:numRef>
          </c:val>
        </c:ser>
        <c:ser>
          <c:idx val="3"/>
          <c:order val="3"/>
          <c:tx>
            <c:strRef>
              <c:f>'Chart Data'!$O$213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Data'!$K$214:$K$215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Data'!$O$214:$O$215</c:f>
              <c:numCache>
                <c:ptCount val="2"/>
                <c:pt idx="0">
                  <c:v>2.10215487</c:v>
                </c:pt>
                <c:pt idx="1">
                  <c:v>1.918967053</c:v>
                </c:pt>
              </c:numCache>
            </c:numRef>
          </c:val>
        </c:ser>
        <c:axId val="27723276"/>
        <c:axId val="48182893"/>
      </c:barChart>
      <c:catAx>
        <c:axId val="27723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82893"/>
        <c:crosses val="autoZero"/>
        <c:auto val="1"/>
        <c:lblOffset val="100"/>
        <c:noMultiLvlLbl val="0"/>
      </c:catAx>
      <c:valAx>
        <c:axId val="481828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7232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Providing the Support You Need to Thrive Socially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Data'!$L$216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Data'!$K$217:$K$218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Data'!$L$217:$L$218</c:f>
              <c:numCache>
                <c:ptCount val="2"/>
                <c:pt idx="0">
                  <c:v>2.107438017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'Chart Data'!$M$216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Data'!$K$217:$K$218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Data'!$M$217:$M$218</c:f>
              <c:numCache>
                <c:ptCount val="2"/>
                <c:pt idx="0">
                  <c:v>2.068994889</c:v>
                </c:pt>
                <c:pt idx="1">
                  <c:v>1.803261255</c:v>
                </c:pt>
              </c:numCache>
            </c:numRef>
          </c:val>
        </c:ser>
        <c:ser>
          <c:idx val="2"/>
          <c:order val="2"/>
          <c:tx>
            <c:strRef>
              <c:f>'Chart Data'!$N$216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Data'!$K$217:$K$218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Data'!$N$217:$N$218</c:f>
              <c:numCache>
                <c:ptCount val="2"/>
                <c:pt idx="0">
                  <c:v>2.194177424</c:v>
                </c:pt>
                <c:pt idx="1">
                  <c:v>1.930232558</c:v>
                </c:pt>
              </c:numCache>
            </c:numRef>
          </c:val>
        </c:ser>
        <c:ser>
          <c:idx val="3"/>
          <c:order val="3"/>
          <c:tx>
            <c:strRef>
              <c:f>'Chart Data'!$O$216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Data'!$K$217:$K$218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Data'!$O$217:$O$218</c:f>
              <c:numCache>
                <c:ptCount val="2"/>
                <c:pt idx="0">
                  <c:v>2.313890262</c:v>
                </c:pt>
                <c:pt idx="1">
                  <c:v>2.099886071</c:v>
                </c:pt>
              </c:numCache>
            </c:numRef>
          </c:val>
        </c:ser>
        <c:axId val="30992854"/>
        <c:axId val="10500231"/>
      </c:barChart>
      <c:catAx>
        <c:axId val="30992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00231"/>
        <c:crosses val="autoZero"/>
        <c:auto val="1"/>
        <c:lblOffset val="100"/>
        <c:noMultiLvlLbl val="0"/>
      </c:catAx>
      <c:valAx>
        <c:axId val="105002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928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Attending Campus Events and Activities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Data'!$L$219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Data'!$K$220:$K$221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Data'!$L$220:$L$221</c:f>
              <c:numCache>
                <c:ptCount val="2"/>
                <c:pt idx="0">
                  <c:v>2.280991736</c:v>
                </c:pt>
                <c:pt idx="1">
                  <c:v>2.226415094</c:v>
                </c:pt>
              </c:numCache>
            </c:numRef>
          </c:val>
        </c:ser>
        <c:ser>
          <c:idx val="1"/>
          <c:order val="1"/>
          <c:tx>
            <c:strRef>
              <c:f>'Chart Data'!$M$219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Data'!$K$220:$K$221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Data'!$M$220:$M$221</c:f>
              <c:numCache>
                <c:ptCount val="2"/>
                <c:pt idx="0">
                  <c:v>2.323704333</c:v>
                </c:pt>
                <c:pt idx="1">
                  <c:v>2.094159292</c:v>
                </c:pt>
              </c:numCache>
            </c:numRef>
          </c:val>
        </c:ser>
        <c:ser>
          <c:idx val="2"/>
          <c:order val="2"/>
          <c:tx>
            <c:strRef>
              <c:f>'Chart Data'!$N$219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Data'!$K$220:$K$221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Data'!$N$220:$N$221</c:f>
              <c:numCache>
                <c:ptCount val="2"/>
                <c:pt idx="0">
                  <c:v>2.576173483</c:v>
                </c:pt>
                <c:pt idx="1">
                  <c:v>2.265616933</c:v>
                </c:pt>
              </c:numCache>
            </c:numRef>
          </c:val>
        </c:ser>
        <c:ser>
          <c:idx val="3"/>
          <c:order val="3"/>
          <c:tx>
            <c:strRef>
              <c:f>'Chart Data'!$O$219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Data'!$K$220:$K$221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Data'!$O$220:$O$221</c:f>
              <c:numCache>
                <c:ptCount val="2"/>
                <c:pt idx="0">
                  <c:v>2.766425824</c:v>
                </c:pt>
                <c:pt idx="1">
                  <c:v>2.508324881</c:v>
                </c:pt>
              </c:numCache>
            </c:numRef>
          </c:val>
        </c:ser>
        <c:axId val="27393216"/>
        <c:axId val="45212353"/>
      </c:barChart>
      <c:catAx>
        <c:axId val="27393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12353"/>
        <c:crosses val="autoZero"/>
        <c:auto val="1"/>
        <c:lblOffset val="100"/>
        <c:noMultiLvlLbl val="0"/>
      </c:catAx>
      <c:valAx>
        <c:axId val="452123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932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Relationships with Other Students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Data'!$L$222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Data'!$K$223:$K$224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Data'!$L$223:$L$224</c:f>
              <c:numCache>
                <c:ptCount val="2"/>
                <c:pt idx="0">
                  <c:v>5.221311475</c:v>
                </c:pt>
                <c:pt idx="1">
                  <c:v>5.433962264</c:v>
                </c:pt>
              </c:numCache>
            </c:numRef>
          </c:val>
        </c:ser>
        <c:ser>
          <c:idx val="1"/>
          <c:order val="1"/>
          <c:tx>
            <c:strRef>
              <c:f>'Chart Data'!$M$222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Data'!$K$223:$K$224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Data'!$M$223:$M$224</c:f>
              <c:numCache>
                <c:ptCount val="2"/>
                <c:pt idx="0">
                  <c:v>5.306485799</c:v>
                </c:pt>
                <c:pt idx="1">
                  <c:v>5.366137566</c:v>
                </c:pt>
              </c:numCache>
            </c:numRef>
          </c:val>
        </c:ser>
        <c:ser>
          <c:idx val="2"/>
          <c:order val="2"/>
          <c:tx>
            <c:strRef>
              <c:f>'Chart Data'!$N$222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Data'!$K$223:$K$224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Data'!$N$223:$N$224</c:f>
              <c:numCache>
                <c:ptCount val="2"/>
                <c:pt idx="0">
                  <c:v>5.506578947</c:v>
                </c:pt>
                <c:pt idx="1">
                  <c:v>5.55892949</c:v>
                </c:pt>
              </c:numCache>
            </c:numRef>
          </c:val>
        </c:ser>
        <c:ser>
          <c:idx val="3"/>
          <c:order val="3"/>
          <c:tx>
            <c:strRef>
              <c:f>'Chart Data'!$O$222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Data'!$K$223:$K$224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Data'!$O$223:$O$224</c:f>
              <c:numCache>
                <c:ptCount val="2"/>
                <c:pt idx="0">
                  <c:v>5.665360563</c:v>
                </c:pt>
                <c:pt idx="1">
                  <c:v>5.698363327</c:v>
                </c:pt>
              </c:numCache>
            </c:numRef>
          </c:val>
        </c:ser>
        <c:axId val="4257994"/>
        <c:axId val="38321947"/>
      </c:barChart>
      <c:catAx>
        <c:axId val="4257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21947"/>
        <c:crossesAt val="4"/>
        <c:auto val="1"/>
        <c:lblOffset val="100"/>
        <c:noMultiLvlLbl val="0"/>
      </c:catAx>
      <c:valAx>
        <c:axId val="38321947"/>
        <c:scaling>
          <c:orientation val="minMax"/>
          <c:min val="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79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Relationships with Faculty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Data'!$L$225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Data'!$K$226:$K$227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Data'!$L$226:$L$227</c:f>
              <c:numCache>
                <c:ptCount val="2"/>
                <c:pt idx="0">
                  <c:v>5.081967213</c:v>
                </c:pt>
                <c:pt idx="1">
                  <c:v>5.358490566</c:v>
                </c:pt>
              </c:numCache>
            </c:numRef>
          </c:val>
        </c:ser>
        <c:ser>
          <c:idx val="1"/>
          <c:order val="1"/>
          <c:tx>
            <c:strRef>
              <c:f>'Chart Data'!$M$225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Data'!$K$226:$K$227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Data'!$M$226:$M$227</c:f>
              <c:numCache>
                <c:ptCount val="2"/>
                <c:pt idx="0">
                  <c:v>5.085556967</c:v>
                </c:pt>
                <c:pt idx="1">
                  <c:v>5.218342152</c:v>
                </c:pt>
              </c:numCache>
            </c:numRef>
          </c:val>
        </c:ser>
        <c:ser>
          <c:idx val="2"/>
          <c:order val="2"/>
          <c:tx>
            <c:strRef>
              <c:f>'Chart Data'!$N$225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Data'!$K$226:$K$227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Data'!$N$226:$N$227</c:f>
              <c:numCache>
                <c:ptCount val="2"/>
                <c:pt idx="0">
                  <c:v>5.221826158</c:v>
                </c:pt>
                <c:pt idx="1">
                  <c:v>5.29387545</c:v>
                </c:pt>
              </c:numCache>
            </c:numRef>
          </c:val>
        </c:ser>
        <c:ser>
          <c:idx val="3"/>
          <c:order val="3"/>
          <c:tx>
            <c:strRef>
              <c:f>'Chart Data'!$O$225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Data'!$K$226:$K$227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Data'!$O$226:$O$227</c:f>
              <c:numCache>
                <c:ptCount val="2"/>
                <c:pt idx="0">
                  <c:v>5.389374789</c:v>
                </c:pt>
                <c:pt idx="1">
                  <c:v>5.551622856</c:v>
                </c:pt>
              </c:numCache>
            </c:numRef>
          </c:val>
        </c:ser>
        <c:axId val="9353204"/>
        <c:axId val="17069973"/>
      </c:barChart>
      <c:catAx>
        <c:axId val="9353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69973"/>
        <c:crossesAt val="4"/>
        <c:auto val="1"/>
        <c:lblOffset val="100"/>
        <c:noMultiLvlLbl val="0"/>
      </c:catAx>
      <c:valAx>
        <c:axId val="17069973"/>
        <c:scaling>
          <c:orientation val="minMax"/>
          <c:min val="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532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Relationships with Administrative Personnel and Offices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Data'!$L$228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Data'!$K$229:$K$230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Data'!$L$229:$L$230</c:f>
              <c:numCache>
                <c:ptCount val="2"/>
                <c:pt idx="0">
                  <c:v>4.56557377</c:v>
                </c:pt>
                <c:pt idx="1">
                  <c:v>4.056603774</c:v>
                </c:pt>
              </c:numCache>
            </c:numRef>
          </c:val>
        </c:ser>
        <c:ser>
          <c:idx val="1"/>
          <c:order val="1"/>
          <c:tx>
            <c:strRef>
              <c:f>'Chart Data'!$M$228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Data'!$K$229:$K$230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Data'!$M$229:$M$230</c:f>
              <c:numCache>
                <c:ptCount val="2"/>
                <c:pt idx="0">
                  <c:v>4.566878981</c:v>
                </c:pt>
                <c:pt idx="1">
                  <c:v>4.241269841</c:v>
                </c:pt>
              </c:numCache>
            </c:numRef>
          </c:val>
        </c:ser>
        <c:ser>
          <c:idx val="2"/>
          <c:order val="2"/>
          <c:tx>
            <c:strRef>
              <c:f>'Chart Data'!$N$228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Data'!$K$229:$K$230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Data'!$N$229:$N$230</c:f>
              <c:numCache>
                <c:ptCount val="2"/>
                <c:pt idx="0">
                  <c:v>4.736769948</c:v>
                </c:pt>
                <c:pt idx="1">
                  <c:v>4.3804991</c:v>
                </c:pt>
              </c:numCache>
            </c:numRef>
          </c:val>
        </c:ser>
        <c:ser>
          <c:idx val="3"/>
          <c:order val="3"/>
          <c:tx>
            <c:strRef>
              <c:f>'Chart Data'!$O$228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Data'!$K$229:$K$230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Data'!$O$229:$O$230</c:f>
              <c:numCache>
                <c:ptCount val="2"/>
                <c:pt idx="0">
                  <c:v>4.882165026</c:v>
                </c:pt>
                <c:pt idx="1">
                  <c:v>4.571403873</c:v>
                </c:pt>
              </c:numCache>
            </c:numRef>
          </c:val>
        </c:ser>
        <c:axId val="19412030"/>
        <c:axId val="40490543"/>
      </c:barChart>
      <c:catAx>
        <c:axId val="19412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90543"/>
        <c:crosses val="autoZero"/>
        <c:auto val="1"/>
        <c:lblOffset val="100"/>
        <c:noMultiLvlLbl val="0"/>
      </c:catAx>
      <c:valAx>
        <c:axId val="404905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120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How Would you Evaluate your Entire Educational
 Experience at this Institution?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Data'!$L$231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Data'!$K$232:$K$233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Data'!$L$232:$L$233</c:f>
              <c:numCache>
                <c:ptCount val="2"/>
                <c:pt idx="0">
                  <c:v>2.926229508</c:v>
                </c:pt>
                <c:pt idx="1">
                  <c:v>3.114649682</c:v>
                </c:pt>
              </c:numCache>
            </c:numRef>
          </c:val>
        </c:ser>
        <c:ser>
          <c:idx val="1"/>
          <c:order val="1"/>
          <c:tx>
            <c:strRef>
              <c:f>'Chart Data'!$M$231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Data'!$K$232:$K$233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Data'!$M$232:$M$233</c:f>
              <c:numCache>
                <c:ptCount val="2"/>
                <c:pt idx="0">
                  <c:v>2.970750318</c:v>
                </c:pt>
                <c:pt idx="1">
                  <c:v>2.979541446</c:v>
                </c:pt>
              </c:numCache>
            </c:numRef>
          </c:val>
        </c:ser>
        <c:ser>
          <c:idx val="2"/>
          <c:order val="2"/>
          <c:tx>
            <c:strRef>
              <c:f>'Chart Data'!$N$231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Data'!$K$232:$K$233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Data'!$N$232:$N$233</c:f>
              <c:numCache>
                <c:ptCount val="2"/>
                <c:pt idx="0">
                  <c:v>3.076691317</c:v>
                </c:pt>
                <c:pt idx="1">
                  <c:v>3.07187017</c:v>
                </c:pt>
              </c:numCache>
            </c:numRef>
          </c:val>
        </c:ser>
        <c:ser>
          <c:idx val="3"/>
          <c:order val="3"/>
          <c:tx>
            <c:strRef>
              <c:f>'Chart Data'!$O$231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Data'!$K$232:$K$233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Data'!$O$232:$O$233</c:f>
              <c:numCache>
                <c:ptCount val="2"/>
                <c:pt idx="0">
                  <c:v>3.190193281</c:v>
                </c:pt>
                <c:pt idx="1">
                  <c:v>3.239531898</c:v>
                </c:pt>
              </c:numCache>
            </c:numRef>
          </c:val>
        </c:ser>
        <c:axId val="28870568"/>
        <c:axId val="58508521"/>
      </c:barChart>
      <c:catAx>
        <c:axId val="28870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08521"/>
        <c:crosses val="autoZero"/>
        <c:auto val="1"/>
        <c:lblOffset val="100"/>
        <c:noMultiLvlLbl val="0"/>
      </c:catAx>
      <c:valAx>
        <c:axId val="58508521"/>
        <c:scaling>
          <c:orientation val="minMax"/>
          <c:min val="1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705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If you Could Start Over Again, Would you Attend the Same Institution?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Data'!$L$234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Data'!$K$235:$K$236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Data'!$L$235:$L$236</c:f>
              <c:numCache>
                <c:ptCount val="2"/>
                <c:pt idx="0">
                  <c:v>3.090909091</c:v>
                </c:pt>
                <c:pt idx="1">
                  <c:v>3.04375</c:v>
                </c:pt>
              </c:numCache>
            </c:numRef>
          </c:val>
        </c:ser>
        <c:ser>
          <c:idx val="1"/>
          <c:order val="1"/>
          <c:tx>
            <c:strRef>
              <c:f>'Chart Data'!$M$234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Data'!$K$235:$K$236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Data'!$M$235:$M$236</c:f>
              <c:numCache>
                <c:ptCount val="2"/>
                <c:pt idx="0">
                  <c:v>3.005095541</c:v>
                </c:pt>
                <c:pt idx="1">
                  <c:v>2.906647808</c:v>
                </c:pt>
              </c:numCache>
            </c:numRef>
          </c:val>
        </c:ser>
        <c:ser>
          <c:idx val="2"/>
          <c:order val="2"/>
          <c:tx>
            <c:strRef>
              <c:f>'Chart Data'!$N$234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Data'!$K$235:$K$236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Data'!$N$235:$N$236</c:f>
              <c:numCache>
                <c:ptCount val="2"/>
                <c:pt idx="0">
                  <c:v>3.085573231</c:v>
                </c:pt>
                <c:pt idx="1">
                  <c:v>2.986587568</c:v>
                </c:pt>
              </c:numCache>
            </c:numRef>
          </c:val>
        </c:ser>
        <c:ser>
          <c:idx val="3"/>
          <c:order val="3"/>
          <c:tx>
            <c:strRef>
              <c:f>'Chart Data'!$O$234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Data'!$K$235:$K$236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Data'!$O$235:$O$236</c:f>
              <c:numCache>
                <c:ptCount val="2"/>
                <c:pt idx="0">
                  <c:v>3.17248364</c:v>
                </c:pt>
                <c:pt idx="1">
                  <c:v>3.134692365</c:v>
                </c:pt>
              </c:numCache>
            </c:numRef>
          </c:val>
        </c:ser>
        <c:axId val="56814642"/>
        <c:axId val="41569731"/>
      </c:barChart>
      <c:catAx>
        <c:axId val="56814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69731"/>
        <c:crossesAt val="2"/>
        <c:auto val="1"/>
        <c:lblOffset val="100"/>
        <c:noMultiLvlLbl val="0"/>
      </c:catAx>
      <c:valAx>
        <c:axId val="41569731"/>
        <c:scaling>
          <c:orientation val="minMax"/>
          <c:min val="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146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Benchmark: Level of Academic Challenge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Benchmarks!$B$4</c:f>
              <c:strCache>
                <c:ptCount val="1"/>
                <c:pt idx="0">
                  <c:v>Oakland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Benchmarks!$C$3:$D$3</c:f>
              <c:strCache/>
            </c:strRef>
          </c:cat>
          <c:val>
            <c:numRef>
              <c:f>Benchmarks!$C$4:$D$4</c:f>
              <c:numCache/>
            </c:numRef>
          </c:val>
        </c:ser>
        <c:ser>
          <c:idx val="1"/>
          <c:order val="1"/>
          <c:tx>
            <c:strRef>
              <c:f>Benchmarks!$B$5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Benchmarks!$C$3:$D$3</c:f>
              <c:strCache/>
            </c:strRef>
          </c:cat>
          <c:val>
            <c:numRef>
              <c:f>Benchmarks!$C$5:$D$5</c:f>
              <c:numCache/>
            </c:numRef>
          </c:val>
        </c:ser>
        <c:ser>
          <c:idx val="2"/>
          <c:order val="2"/>
          <c:tx>
            <c:strRef>
              <c:f>Benchmarks!$B$6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Benchmarks!$C$3:$D$3</c:f>
              <c:strCache/>
            </c:strRef>
          </c:cat>
          <c:val>
            <c:numRef>
              <c:f>Benchmarks!$C$6:$D$6</c:f>
              <c:numCache/>
            </c:numRef>
          </c:val>
        </c:ser>
        <c:ser>
          <c:idx val="3"/>
          <c:order val="3"/>
          <c:tx>
            <c:strRef>
              <c:f>Benchmarks!$B$7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Benchmarks!$C$3:$D$3</c:f>
              <c:strCache/>
            </c:strRef>
          </c:cat>
          <c:val>
            <c:numRef>
              <c:f>Benchmarks!$C$7:$D$7</c:f>
              <c:numCache/>
            </c:numRef>
          </c:val>
        </c:ser>
        <c:axId val="38583260"/>
        <c:axId val="11705021"/>
      </c:barChart>
      <c:catAx>
        <c:axId val="38583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05021"/>
        <c:crosses val="autoZero"/>
        <c:auto val="1"/>
        <c:lblOffset val="100"/>
        <c:noMultiLvlLbl val="0"/>
      </c:catAx>
      <c:valAx>
        <c:axId val="117050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832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Benchmark: Active &amp; Collaborative Learning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Benchmarks!$B$22</c:f>
              <c:strCache>
                <c:ptCount val="1"/>
                <c:pt idx="0">
                  <c:v>Oakland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Benchmarks!$C$21:$D$21</c:f>
              <c:strCache/>
            </c:strRef>
          </c:cat>
          <c:val>
            <c:numRef>
              <c:f>Benchmarks!$C$22:$D$22</c:f>
              <c:numCache/>
            </c:numRef>
          </c:val>
        </c:ser>
        <c:ser>
          <c:idx val="1"/>
          <c:order val="1"/>
          <c:tx>
            <c:strRef>
              <c:f>Benchmarks!$B$23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Benchmarks!$C$21:$D$21</c:f>
              <c:strCache/>
            </c:strRef>
          </c:cat>
          <c:val>
            <c:numRef>
              <c:f>Benchmarks!$C$23:$D$23</c:f>
              <c:numCache/>
            </c:numRef>
          </c:val>
        </c:ser>
        <c:ser>
          <c:idx val="2"/>
          <c:order val="2"/>
          <c:tx>
            <c:strRef>
              <c:f>Benchmarks!$B$24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Benchmarks!$C$21:$D$21</c:f>
              <c:strCache/>
            </c:strRef>
          </c:cat>
          <c:val>
            <c:numRef>
              <c:f>Benchmarks!$C$24:$D$24</c:f>
              <c:numCache/>
            </c:numRef>
          </c:val>
        </c:ser>
        <c:ser>
          <c:idx val="3"/>
          <c:order val="3"/>
          <c:tx>
            <c:strRef>
              <c:f>Benchmarks!$B$25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Benchmarks!$C$21:$D$21</c:f>
              <c:strCache/>
            </c:strRef>
          </c:cat>
          <c:val>
            <c:numRef>
              <c:f>Benchmarks!$C$25:$D$25</c:f>
              <c:numCache/>
            </c:numRef>
          </c:val>
        </c:ser>
        <c:axId val="38236326"/>
        <c:axId val="8582615"/>
      </c:barChart>
      <c:catAx>
        <c:axId val="38236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82615"/>
        <c:crosses val="autoZero"/>
        <c:auto val="1"/>
        <c:lblOffset val="100"/>
        <c:noMultiLvlLbl val="0"/>
      </c:catAx>
      <c:valAx>
        <c:axId val="85826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363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% students who never came to class unprepared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Data'!$S$20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Data'!$R$21:$R$22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Data'!$S$21:$S$22</c:f>
              <c:numCache>
                <c:ptCount val="2"/>
                <c:pt idx="0">
                  <c:v>33.6</c:v>
                </c:pt>
                <c:pt idx="1">
                  <c:v>17.3</c:v>
                </c:pt>
              </c:numCache>
            </c:numRef>
          </c:val>
        </c:ser>
        <c:ser>
          <c:idx val="1"/>
          <c:order val="1"/>
          <c:tx>
            <c:strRef>
              <c:f>'Chart Data'!$T$20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Data'!$R$21:$R$22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Data'!$T$21:$T$22</c:f>
              <c:numCache>
                <c:ptCount val="2"/>
                <c:pt idx="0">
                  <c:v>20.8</c:v>
                </c:pt>
                <c:pt idx="1">
                  <c:v>18.8</c:v>
                </c:pt>
              </c:numCache>
            </c:numRef>
          </c:val>
        </c:ser>
        <c:ser>
          <c:idx val="2"/>
          <c:order val="2"/>
          <c:tx>
            <c:strRef>
              <c:f>'Chart Data'!$U$20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Data'!$R$21:$R$22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Data'!$U$21:$U$22</c:f>
              <c:numCache>
                <c:ptCount val="2"/>
                <c:pt idx="0">
                  <c:v>17.5</c:v>
                </c:pt>
                <c:pt idx="1">
                  <c:v>17.1</c:v>
                </c:pt>
              </c:numCache>
            </c:numRef>
          </c:val>
        </c:ser>
        <c:ser>
          <c:idx val="3"/>
          <c:order val="3"/>
          <c:tx>
            <c:strRef>
              <c:f>'Chart Data'!$V$20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Data'!$R$21:$R$22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Data'!$V$21:$V$22</c:f>
              <c:numCache>
                <c:ptCount val="2"/>
                <c:pt idx="0">
                  <c:v>18.1</c:v>
                </c:pt>
                <c:pt idx="1">
                  <c:v>16.5</c:v>
                </c:pt>
              </c:numCache>
            </c:numRef>
          </c:val>
        </c:ser>
        <c:axId val="15130176"/>
        <c:axId val="1953857"/>
      </c:barChart>
      <c:catAx>
        <c:axId val="15130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53857"/>
        <c:crossesAt val="10"/>
        <c:auto val="1"/>
        <c:lblOffset val="100"/>
        <c:noMultiLvlLbl val="0"/>
      </c:catAx>
      <c:valAx>
        <c:axId val="1953857"/>
        <c:scaling>
          <c:orientation val="minMax"/>
          <c:min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130176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Benchmark: Student-Faculty Interactions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Benchmarks!$B$40</c:f>
              <c:strCache>
                <c:ptCount val="1"/>
                <c:pt idx="0">
                  <c:v>Oakland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Benchmarks!$C$39:$D$39</c:f>
              <c:strCache/>
            </c:strRef>
          </c:cat>
          <c:val>
            <c:numRef>
              <c:f>Benchmarks!$C$40:$D$40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Benchmarks!$B$41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Benchmarks!$C$39:$D$39</c:f>
              <c:strCache/>
            </c:strRef>
          </c:cat>
          <c:val>
            <c:numRef>
              <c:f>Benchmarks!$C$41:$D$41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Benchmarks!$B$42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Benchmarks!$C$39:$D$39</c:f>
              <c:strCache/>
            </c:strRef>
          </c:cat>
          <c:val>
            <c:numRef>
              <c:f>Benchmarks!$C$42:$D$42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Benchmarks!$B$43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Benchmarks!$C$39:$D$39</c:f>
              <c:strCache/>
            </c:strRef>
          </c:cat>
          <c:val>
            <c:numRef>
              <c:f>Benchmarks!$C$43:$D$43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0134672"/>
        <c:axId val="24103185"/>
      </c:barChart>
      <c:catAx>
        <c:axId val="10134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03185"/>
        <c:crosses val="autoZero"/>
        <c:auto val="1"/>
        <c:lblOffset val="100"/>
        <c:noMultiLvlLbl val="0"/>
      </c:catAx>
      <c:valAx>
        <c:axId val="241031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346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Benchmark: Enriching Educational Experiences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Benchmarks!$B$60</c:f>
              <c:strCache>
                <c:ptCount val="1"/>
                <c:pt idx="0">
                  <c:v>Oakland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Benchmarks!$C$59:$D$59</c:f>
              <c:strCache/>
            </c:strRef>
          </c:cat>
          <c:val>
            <c:numRef>
              <c:f>Benchmarks!$C$60:$D$60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Benchmarks!$B$61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Benchmarks!$C$59:$D$59</c:f>
              <c:strCache/>
            </c:strRef>
          </c:cat>
          <c:val>
            <c:numRef>
              <c:f>Benchmarks!$C$61:$D$61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Benchmarks!$B$62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Benchmarks!$C$59:$D$59</c:f>
              <c:strCache/>
            </c:strRef>
          </c:cat>
          <c:val>
            <c:numRef>
              <c:f>Benchmarks!$C$62:$D$62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Benchmarks!$B$63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Benchmarks!$C$59:$D$59</c:f>
              <c:strCache/>
            </c:strRef>
          </c:cat>
          <c:val>
            <c:numRef>
              <c:f>Benchmarks!$C$63:$D$63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5602074"/>
        <c:axId val="6200939"/>
      </c:barChart>
      <c:catAx>
        <c:axId val="15602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0939"/>
        <c:crosses val="autoZero"/>
        <c:auto val="1"/>
        <c:lblOffset val="100"/>
        <c:noMultiLvlLbl val="0"/>
      </c:catAx>
      <c:valAx>
        <c:axId val="62009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020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Benchmark: Supportive Campus Environment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Benchmarks!$B$78</c:f>
              <c:strCache>
                <c:ptCount val="1"/>
                <c:pt idx="0">
                  <c:v>Oakland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Benchmarks!$C$77:$D$77</c:f>
              <c:strCache/>
            </c:strRef>
          </c:cat>
          <c:val>
            <c:numRef>
              <c:f>Benchmarks!$C$78:$D$78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Benchmarks!$B$79</c:f>
              <c:strCache>
                <c:ptCount val="1"/>
                <c:pt idx="0">
                  <c:v>Urvan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Benchmarks!$C$77:$D$77</c:f>
              <c:strCache/>
            </c:strRef>
          </c:cat>
          <c:val>
            <c:numRef>
              <c:f>Benchmarks!$C$79:$D$79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Benchmarks!$B$80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Benchmarks!$C$77:$D$77</c:f>
              <c:strCache/>
            </c:strRef>
          </c:cat>
          <c:val>
            <c:numRef>
              <c:f>Benchmarks!$C$80:$D$80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Benchmarks!$B$81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Benchmarks!$C$77:$D$77</c:f>
              <c:strCache/>
            </c:strRef>
          </c:cat>
          <c:val>
            <c:numRef>
              <c:f>Benchmarks!$C$81:$D$81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55808452"/>
        <c:axId val="32514021"/>
      </c:barChart>
      <c:catAx>
        <c:axId val="55808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14021"/>
        <c:crosses val="autoZero"/>
        <c:auto val="1"/>
        <c:lblOffset val="100"/>
        <c:noMultiLvlLbl val="0"/>
      </c:catAx>
      <c:valAx>
        <c:axId val="325140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8084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Worked in groups in class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Data'!$L$23</c:f>
              <c:strCache>
                <c:ptCount val="1"/>
                <c:pt idx="0">
                  <c:v>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Data'!$K$24:$K$25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Data'!$L$24:$L$25</c:f>
              <c:numCache>
                <c:ptCount val="2"/>
                <c:pt idx="0">
                  <c:v>2.598360656</c:v>
                </c:pt>
                <c:pt idx="1">
                  <c:v>2.512345679</c:v>
                </c:pt>
              </c:numCache>
            </c:numRef>
          </c:val>
        </c:ser>
        <c:ser>
          <c:idx val="1"/>
          <c:order val="1"/>
          <c:tx>
            <c:strRef>
              <c:f>'Chart Data'!$M$23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Data'!$K$24:$K$25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Data'!$M$24:$M$25</c:f>
              <c:numCache>
                <c:ptCount val="2"/>
                <c:pt idx="0">
                  <c:v>2.465271967</c:v>
                </c:pt>
                <c:pt idx="1">
                  <c:v>2.506151142</c:v>
                </c:pt>
              </c:numCache>
            </c:numRef>
          </c:val>
        </c:ser>
        <c:ser>
          <c:idx val="2"/>
          <c:order val="2"/>
          <c:tx>
            <c:strRef>
              <c:f>'Chart Data'!$N$23</c:f>
              <c:strCache>
                <c:ptCount val="1"/>
                <c:pt idx="0">
                  <c:v>DRI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Data'!$K$24:$K$25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Data'!$N$24:$N$25</c:f>
              <c:numCache>
                <c:ptCount val="2"/>
                <c:pt idx="0">
                  <c:v>2.380978114</c:v>
                </c:pt>
                <c:pt idx="1">
                  <c:v>2.440816327</c:v>
                </c:pt>
              </c:numCache>
            </c:numRef>
          </c:val>
        </c:ser>
        <c:ser>
          <c:idx val="3"/>
          <c:order val="3"/>
          <c:tx>
            <c:strRef>
              <c:f>'Chart Data'!$O$23</c:f>
              <c:strCache>
                <c:ptCount val="1"/>
                <c:pt idx="0">
                  <c:v>Natl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Data'!$K$24:$K$25</c:f>
              <c:strCache>
                <c:ptCount val="2"/>
                <c:pt idx="0">
                  <c:v>FY</c:v>
                </c:pt>
                <c:pt idx="1">
                  <c:v>SR</c:v>
                </c:pt>
              </c:strCache>
            </c:strRef>
          </c:cat>
          <c:val>
            <c:numRef>
              <c:f>'Chart Data'!$O$24:$O$25</c:f>
              <c:numCache>
                <c:ptCount val="2"/>
                <c:pt idx="0">
                  <c:v>2.336294254</c:v>
                </c:pt>
                <c:pt idx="1">
                  <c:v>2.450987591</c:v>
                </c:pt>
              </c:numCache>
            </c:numRef>
          </c:val>
        </c:ser>
        <c:axId val="17584714"/>
        <c:axId val="24044699"/>
      </c:barChart>
      <c:catAx>
        <c:axId val="17584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4044699"/>
        <c:crossesAt val="2"/>
        <c:auto val="1"/>
        <c:lblOffset val="100"/>
        <c:noMultiLvlLbl val="0"/>
      </c:catAx>
      <c:valAx>
        <c:axId val="24044699"/>
        <c:scaling>
          <c:orientation val="minMax"/>
          <c:min val="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847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chart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chart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chart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chart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chart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chart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chart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chart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chart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/Relationships>
</file>

<file path=xl/chart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chart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/Relationships>
</file>

<file path=xl/chart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/Relationships>
</file>

<file path=xl/chart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/Relationships>
</file>

<file path=xl/chart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/Relationships>
</file>

<file path=xl/chart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/Relationships>
</file>

<file path=xl/chart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/Relationships>
</file>

<file path=xl/chart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/Relationships>
</file>

<file path=xl/chart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/Relationships>
</file>

<file path=xl/chart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/Relationships>
</file>

<file path=xl/chart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/Relationships>
</file>

<file path=xl/chart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1.xml" /></Relationships>
</file>

<file path=xl/chartsheets/_rels/sheet7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2.xml" /></Relationships>
</file>

<file path=xl/chartsheets/_rels/sheet7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3.xml" /></Relationships>
</file>

<file path=xl/chartsheets/_rels/sheet7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4.xml" /></Relationships>
</file>

<file path=xl/chartsheets/_rels/sheet7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5.xml" /></Relationships>
</file>

<file path=xl/chartsheets/_rels/sheet7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/Relationships>
</file>

<file path=xl/chartsheets/_rels/sheet7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7.xml" /></Relationships>
</file>

<file path=xl/chartsheets/_rels/sheet7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headerFooter>
    <oddFooter>&amp;L&amp;8OIRA &amp;D&amp;R&amp;8&amp;F &amp;A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headerFooter>
    <oddHeader>&amp;L&amp;8OIRA &amp;D&amp;R&amp;8&amp;F &amp;A</oddHead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headerFooter>
    <oddFooter>&amp;L&amp;8OIRA &amp;D&amp;R&amp;8&amp;F   &amp;A     &amp;10</oddFooter>
  </headerFooter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headerFooter>
    <oddFooter>&amp;LOIRA &amp;D</oddFooter>
  </headerFooter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headerFooter>
    <oddFooter>&amp;L&amp;8OIRA &amp;D&amp;R&amp;8&amp;F &amp;A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headerFooter>
    <oddFooter>&amp;L&amp;8OIRA &amp;D&amp;R&amp;8&amp;F &amp;A</oddFooter>
  </headerFooter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headerFooter>
    <oddFooter>&amp;L&amp;8OIRA &amp;D&amp;R&amp;8&amp;F &amp;A</oddFooter>
  </headerFooter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headerFooter>
    <oddFooter>&amp;L&amp;8OIRA &amp;D</oddFooter>
  </headerFooter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headerFooter>
    <oddFooter>&amp;L&amp;8OIRA &amp;D</oddFooter>
  </headerFooter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headerFooter>
    <oddFooter>&amp;L&amp;8OIRA &amp;D&amp;R&amp;8&amp;F &amp;A</oddFooter>
  </headerFooter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headerFooter>
    <oddFooter>&amp;L&amp;8OIRA &amp;D</oddFooter>
  </headerFooter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headerFooter>
    <oddFooter>&amp;L&amp;8OIRA &amp;D&amp;R&amp;8&amp;F &amp;A]</oddFooter>
  </headerFooter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headerFooter>
    <oddFooter>&amp;L&amp;8OIRA &amp;D</oddFooter>
  </headerFooter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headerFooter>
    <oddFooter>&amp;L&amp;8OIRA &amp;D&amp;R&amp;8&amp;F &amp;A</oddFooter>
  </headerFooter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headerFooter>
    <oddFooter>&amp;L&amp;8OIRA &amp;D&amp;R&amp;8&amp;F &amp;A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headerFooter>
    <oddFooter>&amp;L&amp;8OIRA &amp;D&amp;R&amp;8&amp;F &amp;A</oddFooter>
  </headerFooter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headerFooter>
    <oddFooter>&amp;L&amp;8OIRA &amp;D</oddFooter>
  </headerFooter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headerFooter>
    <oddFooter>&amp;L&amp;8OIRA &amp;D&amp;R&amp;8&amp;F &amp;A</oddFooter>
  </headerFooter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headerFooter>
    <oddFooter>&amp;L&amp;8OIRA &amp;D&amp;R&amp;F &amp;A</oddFooter>
  </headerFooter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headerFooter>
    <oddFooter>&amp;L&amp;8OIRA &amp;D&amp;R&amp;8&amp;F &amp;A</oddFooter>
  </headerFooter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headerFooter>
    <oddFooter>&amp;L&amp;8OIRA &amp;F&amp;R&amp;8&amp;F &amp;A</oddFooter>
  </headerFooter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headerFooter>
    <oddFooter>&amp;L&amp;8OIRA &amp;D&amp;R&amp;8&amp;F &amp;A</oddFooter>
  </headerFooter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headerFooter>
    <oddFooter>&amp;L&amp;8OIRA &amp;D&amp;R&amp;8&amp;F &amp;A</oddFooter>
  </headerFooter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headerFooter>
    <oddFooter>&amp;L&amp;8OIRA &amp;D&amp;R&amp;8&amp;F &amp;A</oddFooter>
  </headerFooter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headerFooter>
    <oddFooter>&amp;L&amp;8OIRA &amp;D&amp;R&amp;8&amp;F &amp;A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headerFooter>
    <oddHeader>&amp;L&amp;8OIRA &amp;D&amp;R&amp;8&amp;F &amp;A</oddHeader>
  </headerFooter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headerFooter>
    <oddFooter>&amp;L&amp;8OIRA &amp;D&amp;R&amp;8&amp;F &amp;A</oddFooter>
  </headerFooter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headerFooter>
    <oddFooter>&amp;L&amp;8OIRA &amp;D&amp;R&amp;8&amp;F &amp;A</oddFooter>
  </headerFooter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headerFooter>
    <oddFooter>&amp;L&amp;D</oddFooter>
  </headerFooter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headerFooter>
    <oddFooter>&amp;L&amp;8OIRA &amp;D&amp;R&amp;8&amp;F &amp;A</oddFooter>
  </headerFooter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47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headerFooter>
    <oddFooter>&amp;L&amp;8OIRA &amp;D&amp;R&amp;8&amp;F &amp;A</oddFooter>
  </headerFooter>
  <drawing r:id="rId1"/>
</chartsheet>
</file>

<file path=xl/chartsheets/sheet48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headerFooter>
    <oddFooter>&amp;L&amp;8OIRA &amp;D&amp;R&amp;8&amp;F &amp;A</oddFooter>
  </headerFooter>
  <drawing r:id="rId1"/>
</chartsheet>
</file>

<file path=xl/chartsheets/sheet49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headerFooter>
    <oddFooter>&amp;L&amp;8OIRA &amp;D&amp;R&amp;8&amp;F &amp;A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50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5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headerFooter>
    <oddFooter>&amp;L&amp;8OIRA &amp;D&amp;R&amp;8&amp;F  &amp;A</oddFooter>
  </headerFooter>
  <drawing r:id="rId1"/>
</chartsheet>
</file>

<file path=xl/chartsheets/sheet5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headerFooter>
    <oddFooter>&amp;L&amp;8OIRA &amp;D</oddFooter>
  </headerFooter>
  <drawing r:id="rId1"/>
</chartsheet>
</file>

<file path=xl/chartsheets/sheet5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headerFooter>
    <oddFooter>&amp;L&amp;8OIRA &amp;D</oddFooter>
  </headerFooter>
  <drawing r:id="rId1"/>
</chartsheet>
</file>

<file path=xl/chartsheets/sheet54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headerFooter>
    <oddFooter>&amp;L&amp;8OIRA &amp;D</oddFooter>
  </headerFooter>
  <drawing r:id="rId1"/>
</chartsheet>
</file>

<file path=xl/chartsheets/sheet55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56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headerFooter>
    <oddFooter>&amp;L&amp;8OIRA &amp;D</oddFooter>
  </headerFooter>
  <drawing r:id="rId1"/>
</chartsheet>
</file>

<file path=xl/chartsheets/sheet57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headerFooter>
    <oddFooter>&amp;L&amp;8OIRA &amp;D</oddFooter>
  </headerFooter>
  <drawing r:id="rId1"/>
</chartsheet>
</file>

<file path=xl/chartsheets/sheet58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headerFooter>
    <oddFooter>&amp;L&amp;8OIRA &amp;D</oddFooter>
  </headerFooter>
  <drawing r:id="rId1"/>
</chartsheet>
</file>

<file path=xl/chartsheets/sheet59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headerFooter>
    <oddFooter>&amp;L&amp;8OIRA &amp;D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60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headerFooter>
    <oddFooter>&amp;L&amp;8OIRA &amp;D</oddFooter>
  </headerFooter>
  <drawing r:id="rId1"/>
</chartsheet>
</file>

<file path=xl/chartsheets/sheet6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headerFooter>
    <oddFooter>&amp;L&amp;8OIRA &amp;D</oddFooter>
  </headerFooter>
  <drawing r:id="rId1"/>
</chartsheet>
</file>

<file path=xl/chartsheets/sheet6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headerFooter>
    <oddFooter>&amp;L&amp;8OIRA &amp;D</oddFooter>
  </headerFooter>
  <drawing r:id="rId1"/>
</chartsheet>
</file>

<file path=xl/chartsheets/sheet6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headerFooter>
    <oddFooter>&amp;L&amp;8OIRA &amp;D</oddFooter>
  </headerFooter>
  <drawing r:id="rId1"/>
</chartsheet>
</file>

<file path=xl/chartsheets/sheet64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headerFooter>
    <oddFooter>&amp;L&amp;8OIRA &amp;D</oddFooter>
  </headerFooter>
  <drawing r:id="rId1"/>
</chartsheet>
</file>

<file path=xl/chartsheets/sheet65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headerFooter>
    <oddFooter>&amp;L&amp;8OIRA &amp;D</oddFooter>
  </headerFooter>
  <drawing r:id="rId1"/>
</chartsheet>
</file>

<file path=xl/chartsheets/sheet66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67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headerFooter>
    <oddFooter>&amp;L&amp;8OIRA &amp;D</oddFooter>
  </headerFooter>
  <drawing r:id="rId1"/>
</chartsheet>
</file>

<file path=xl/chartsheets/sheet68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headerFooter>
    <oddFooter>&amp;L&amp;8OIRA &amp;D</oddFooter>
  </headerFooter>
  <drawing r:id="rId1"/>
</chartsheet>
</file>

<file path=xl/chartsheets/sheet69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headerFooter>
    <oddFooter>&amp;L&amp;8OIRA &amp;D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headerFooter>
    <oddFooter>&amp;L&amp;8OIRA &amp;D&amp;R&amp;8&amp;F &amp;A</oddFooter>
  </headerFooter>
  <drawing r:id="rId1"/>
</chartsheet>
</file>

<file path=xl/chartsheets/sheet70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headerFooter>
    <oddFooter>&amp;L&amp;8OIRA &amp;D</oddFooter>
  </headerFooter>
  <drawing r:id="rId1"/>
</chartsheet>
</file>

<file path=xl/chartsheets/sheet7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headerFooter>
    <oddFooter>&amp;L&amp;8OIRA &amp;D</oddFooter>
  </headerFooter>
  <drawing r:id="rId1"/>
</chartsheet>
</file>

<file path=xl/chartsheets/sheet7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headerFooter>
    <oddFooter>&amp;L&amp;8OIRA &amp;D</oddFooter>
  </headerFooter>
  <drawing r:id="rId1"/>
</chartsheet>
</file>

<file path=xl/chartsheets/sheet7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headerFooter>
    <oddFooter>&amp;L&amp;8OIRA &amp;D</oddFooter>
  </headerFooter>
  <drawing r:id="rId1"/>
</chartsheet>
</file>

<file path=xl/chartsheets/sheet74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headerFooter>
    <oddFooter>&amp;L&amp;8OIRA &amp;D</oddFooter>
  </headerFooter>
  <drawing r:id="rId1"/>
</chartsheet>
</file>

<file path=xl/chartsheets/sheet75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headerFooter>
    <oddFooter>&amp;L&amp;8OIRA &amp;D</oddFooter>
  </headerFooter>
  <drawing r:id="rId1"/>
</chartsheet>
</file>

<file path=xl/chartsheets/sheet76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headerFooter>
    <oddFooter>&amp;L&amp;8OIRA &amp;D</oddFooter>
  </headerFooter>
  <drawing r:id="rId1"/>
</chartsheet>
</file>

<file path=xl/chartsheets/sheet77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headerFooter>
    <oddFooter>&amp;L&amp;8OIRA &amp;D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headerFooter>
    <oddFooter>&amp;L&amp;8OIRA &amp;D&amp;R&amp;8&amp;F &amp;A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headerFooter>
    <oddFooter>&amp;L&amp;8OIRA &amp;D&amp;R&amp;8&amp;F &amp;A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4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2.xml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3.xml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5.xml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6.xml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9.xml" /></Relationships>
</file>

<file path=xl/drawings/_rels/drawing7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0.xml" /></Relationships>
</file>

<file path=xl/drawings/_rels/drawing7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1.xml" /></Relationships>
</file>

<file path=xl/drawings/_rels/drawing7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/Relationships>
</file>

<file path=xl/drawings/_rels/drawing7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/Relationships>
</file>

<file path=xl/drawings/_rels/drawing7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4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5.xml" /></Relationships>
</file>

<file path=xl/drawings/_rels/drawing7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6.xml" /></Relationships>
</file>

<file path=xl/drawings/_rels/drawing7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7.xml" /></Relationships>
</file>

<file path=xl/drawings/_rels/drawing7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8.xml" /><Relationship Id="rId2" Type="http://schemas.openxmlformats.org/officeDocument/2006/relationships/chart" Target="/xl/charts/chart79.xml" /><Relationship Id="rId3" Type="http://schemas.openxmlformats.org/officeDocument/2006/relationships/chart" Target="/xl/charts/chart80.xml" /><Relationship Id="rId4" Type="http://schemas.openxmlformats.org/officeDocument/2006/relationships/chart" Target="/xl/charts/chart81.xml" /><Relationship Id="rId5" Type="http://schemas.openxmlformats.org/officeDocument/2006/relationships/chart" Target="/xl/charts/chart8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0.28925</cdr:x>
      <cdr:y>0.5705</cdr:y>
    </cdr:from>
    <cdr:to>
      <cdr:x>0.32875</cdr:x>
      <cdr:y>0.61025</cdr:y>
    </cdr:to>
    <cdr:sp>
      <cdr:nvSpPr>
        <cdr:cNvPr id="1" name="TextBox 2"/>
        <cdr:cNvSpPr txBox="1">
          <a:spLocks noChangeArrowheads="1"/>
        </cdr:cNvSpPr>
      </cdr:nvSpPr>
      <cdr:spPr>
        <a:xfrm>
          <a:off x="2495550" y="3371850"/>
          <a:ext cx="3429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0.36125</cdr:x>
      <cdr:y>0.5705</cdr:y>
    </cdr:from>
    <cdr:to>
      <cdr:x>0.4035</cdr:x>
      <cdr:y>0.62475</cdr:y>
    </cdr:to>
    <cdr:sp>
      <cdr:nvSpPr>
        <cdr:cNvPr id="2" name="TextBox 3"/>
        <cdr:cNvSpPr txBox="1">
          <a:spLocks noChangeArrowheads="1"/>
        </cdr:cNvSpPr>
      </cdr:nvSpPr>
      <cdr:spPr>
        <a:xfrm>
          <a:off x="3114675" y="3371850"/>
          <a:ext cx="3619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00" b="1" i="0" u="none" baseline="0">
              <a:latin typeface="Arial"/>
              <a:ea typeface="Arial"/>
              <a:cs typeface="Arial"/>
            </a:rPr>
            <a:t>**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57150</xdr:rowOff>
    </xdr:from>
    <xdr:to>
      <xdr:col>19</xdr:col>
      <xdr:colOff>247650</xdr:colOff>
      <xdr:row>17</xdr:row>
      <xdr:rowOff>47625</xdr:rowOff>
    </xdr:to>
    <xdr:graphicFrame>
      <xdr:nvGraphicFramePr>
        <xdr:cNvPr id="1" name="Chart 1"/>
        <xdr:cNvGraphicFramePr/>
      </xdr:nvGraphicFramePr>
      <xdr:xfrm>
        <a:off x="7315200" y="57150"/>
        <a:ext cx="4514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18</xdr:row>
      <xdr:rowOff>47625</xdr:rowOff>
    </xdr:from>
    <xdr:to>
      <xdr:col>19</xdr:col>
      <xdr:colOff>266700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7334250" y="2962275"/>
        <a:ext cx="45148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600075</xdr:colOff>
      <xdr:row>35</xdr:row>
      <xdr:rowOff>123825</xdr:rowOff>
    </xdr:from>
    <xdr:to>
      <xdr:col>19</xdr:col>
      <xdr:colOff>238125</xdr:colOff>
      <xdr:row>52</xdr:row>
      <xdr:rowOff>114300</xdr:rowOff>
    </xdr:to>
    <xdr:graphicFrame>
      <xdr:nvGraphicFramePr>
        <xdr:cNvPr id="3" name="Chart 3"/>
        <xdr:cNvGraphicFramePr/>
      </xdr:nvGraphicFramePr>
      <xdr:xfrm>
        <a:off x="7305675" y="5791200"/>
        <a:ext cx="45148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54</xdr:row>
      <xdr:rowOff>152400</xdr:rowOff>
    </xdr:from>
    <xdr:to>
      <xdr:col>19</xdr:col>
      <xdr:colOff>266700</xdr:colOff>
      <xdr:row>71</xdr:row>
      <xdr:rowOff>142875</xdr:rowOff>
    </xdr:to>
    <xdr:graphicFrame>
      <xdr:nvGraphicFramePr>
        <xdr:cNvPr id="4" name="Chart 4"/>
        <xdr:cNvGraphicFramePr/>
      </xdr:nvGraphicFramePr>
      <xdr:xfrm>
        <a:off x="7334250" y="8896350"/>
        <a:ext cx="45148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74</xdr:row>
      <xdr:rowOff>28575</xdr:rowOff>
    </xdr:from>
    <xdr:to>
      <xdr:col>19</xdr:col>
      <xdr:colOff>247650</xdr:colOff>
      <xdr:row>91</xdr:row>
      <xdr:rowOff>19050</xdr:rowOff>
    </xdr:to>
    <xdr:graphicFrame>
      <xdr:nvGraphicFramePr>
        <xdr:cNvPr id="5" name="Chart 5"/>
        <xdr:cNvGraphicFramePr/>
      </xdr:nvGraphicFramePr>
      <xdr:xfrm>
        <a:off x="7315200" y="12011025"/>
        <a:ext cx="451485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</xdr:rowOff>
    </xdr:from>
    <xdr:to>
      <xdr:col>3</xdr:col>
      <xdr:colOff>2143125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2524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2095500</xdr:colOff>
      <xdr:row>2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133350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76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76200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76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orts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nchmarks"/>
      <sheetName val="Academic1"/>
      <sheetName val="Academic 2"/>
      <sheetName val="Academic 3"/>
      <sheetName val="Learning1"/>
      <sheetName val="Learning2"/>
      <sheetName val="Faculty1"/>
      <sheetName val="Faculty2"/>
      <sheetName val="Enriching1"/>
      <sheetName val="Enriching2"/>
      <sheetName val="Enriching3"/>
      <sheetName val="Envrnmnt1"/>
      <sheetName val="Envrnmnt2"/>
      <sheetName val="other AI exp"/>
      <sheetName val="other AI&amp;MA"/>
      <sheetName val="challenge"/>
      <sheetName val="work"/>
      <sheetName val="Sheet3"/>
      <sheetName val="satisfaction"/>
      <sheetName val="Sheet1"/>
      <sheetName val="Sheet 2"/>
      <sheetName val="Sheet 7"/>
      <sheetName val="wrk"/>
      <sheetName val="Sheet 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0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36"/>
  <sheetViews>
    <sheetView workbookViewId="0" topLeftCell="A1">
      <pane xSplit="4" ySplit="3" topLeftCell="K47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61" sqref="C61:C62"/>
    </sheetView>
  </sheetViews>
  <sheetFormatPr defaultColWidth="9.140625" defaultRowHeight="12.75"/>
  <cols>
    <col min="1" max="1" width="5.28125" style="146" customWidth="1"/>
    <col min="2" max="2" width="5.00390625" style="146" customWidth="1"/>
    <col min="3" max="3" width="35.7109375" style="146" customWidth="1"/>
    <col min="4" max="4" width="9.140625" style="146" customWidth="1"/>
    <col min="5" max="5" width="6.28125" style="146" customWidth="1"/>
    <col min="6" max="6" width="11.7109375" style="146" customWidth="1"/>
    <col min="7" max="7" width="7.7109375" style="146" customWidth="1"/>
    <col min="8" max="9" width="6.140625" style="146" customWidth="1"/>
    <col min="10" max="10" width="16.28125" style="146" customWidth="1"/>
    <col min="11" max="11" width="6.421875" style="146" customWidth="1"/>
    <col min="12" max="16384" width="9.140625" style="146" customWidth="1"/>
  </cols>
  <sheetData>
    <row r="2" spans="1:25" ht="23.25" customHeight="1">
      <c r="A2" s="147"/>
      <c r="B2" s="148"/>
      <c r="C2" s="148"/>
      <c r="D2" s="149"/>
      <c r="E2" s="150"/>
      <c r="F2" s="311" t="s">
        <v>290</v>
      </c>
      <c r="G2" s="309" t="s">
        <v>295</v>
      </c>
      <c r="H2" s="310"/>
      <c r="I2" s="310"/>
      <c r="Y2" s="223"/>
    </row>
    <row r="3" spans="1:25" ht="15" customHeight="1">
      <c r="A3" s="151"/>
      <c r="B3" s="148"/>
      <c r="C3" s="148"/>
      <c r="D3" s="152"/>
      <c r="E3" s="153"/>
      <c r="F3" s="304"/>
      <c r="G3" s="154" t="s">
        <v>76</v>
      </c>
      <c r="H3" s="155" t="s">
        <v>288</v>
      </c>
      <c r="I3" s="214" t="s">
        <v>83</v>
      </c>
      <c r="Y3" s="214"/>
    </row>
    <row r="4" spans="1:25" s="160" customFormat="1" ht="19.5" customHeight="1">
      <c r="A4" s="156"/>
      <c r="B4" s="148"/>
      <c r="C4" s="148"/>
      <c r="D4" s="157" t="s">
        <v>84</v>
      </c>
      <c r="E4" s="157" t="s">
        <v>179</v>
      </c>
      <c r="F4" s="158" t="s">
        <v>85</v>
      </c>
      <c r="G4" s="159" t="s">
        <v>296</v>
      </c>
      <c r="H4" s="159" t="s">
        <v>297</v>
      </c>
      <c r="I4" s="159" t="s">
        <v>298</v>
      </c>
      <c r="Y4" s="159"/>
    </row>
    <row r="5" spans="1:25" ht="15">
      <c r="A5" s="147" t="s">
        <v>154</v>
      </c>
      <c r="B5" s="161" t="s">
        <v>180</v>
      </c>
      <c r="C5" s="162"/>
      <c r="D5" s="163"/>
      <c r="E5" s="164"/>
      <c r="F5" s="165" t="s">
        <v>181</v>
      </c>
      <c r="G5" s="166"/>
      <c r="H5" s="166"/>
      <c r="I5" s="166"/>
      <c r="L5" s="167" t="s">
        <v>300</v>
      </c>
      <c r="M5" s="154" t="s">
        <v>76</v>
      </c>
      <c r="N5" s="155" t="s">
        <v>302</v>
      </c>
      <c r="O5" s="155" t="s">
        <v>301</v>
      </c>
      <c r="R5" s="214" t="s">
        <v>305</v>
      </c>
      <c r="S5" s="167" t="s">
        <v>300</v>
      </c>
      <c r="T5" s="154" t="s">
        <v>76</v>
      </c>
      <c r="U5" s="155" t="s">
        <v>302</v>
      </c>
      <c r="V5" s="155" t="s">
        <v>301</v>
      </c>
      <c r="Y5" s="166"/>
    </row>
    <row r="6" spans="1:25" ht="17.25" customHeight="1">
      <c r="A6" s="168"/>
      <c r="B6" s="307" t="s">
        <v>155</v>
      </c>
      <c r="C6" s="296" t="s">
        <v>182</v>
      </c>
      <c r="D6" s="298" t="s">
        <v>86</v>
      </c>
      <c r="E6" s="170" t="s">
        <v>183</v>
      </c>
      <c r="F6" s="171">
        <v>2.68852459</v>
      </c>
      <c r="G6" s="172">
        <v>2.739874739</v>
      </c>
      <c r="H6" s="173">
        <v>2.68731484</v>
      </c>
      <c r="I6" s="172">
        <v>2.801544421</v>
      </c>
      <c r="K6" s="170" t="s">
        <v>183</v>
      </c>
      <c r="L6" s="171">
        <v>2.68852459</v>
      </c>
      <c r="M6" s="172">
        <v>2.739874739</v>
      </c>
      <c r="N6" s="173">
        <v>2.68731484</v>
      </c>
      <c r="O6" s="172">
        <v>2.801544421</v>
      </c>
      <c r="R6" s="170" t="s">
        <v>183</v>
      </c>
      <c r="S6" s="171">
        <f>29.5+21.3</f>
        <v>50.8</v>
      </c>
      <c r="T6" s="172">
        <f>32.3+22.8</f>
        <v>55.099999999999994</v>
      </c>
      <c r="U6" s="173">
        <f>32.6+20</f>
        <v>52.6</v>
      </c>
      <c r="V6" s="172">
        <f>33.5+24.9</f>
        <v>58.4</v>
      </c>
      <c r="Y6" s="180"/>
    </row>
    <row r="7" spans="1:25" ht="17.25" customHeight="1">
      <c r="A7" s="168"/>
      <c r="B7" s="307"/>
      <c r="C7" s="297"/>
      <c r="D7" s="306"/>
      <c r="E7" s="174" t="s">
        <v>269</v>
      </c>
      <c r="F7" s="175">
        <v>2.87654321</v>
      </c>
      <c r="G7" s="176">
        <v>2.991932655</v>
      </c>
      <c r="H7" s="177">
        <v>2.949618321</v>
      </c>
      <c r="I7" s="176">
        <v>3.096136458</v>
      </c>
      <c r="K7" s="174" t="s">
        <v>269</v>
      </c>
      <c r="L7" s="175">
        <v>2.87654321</v>
      </c>
      <c r="M7" s="176">
        <v>2.991932655</v>
      </c>
      <c r="N7" s="177">
        <v>2.949618321</v>
      </c>
      <c r="O7" s="176">
        <v>3.096136458</v>
      </c>
      <c r="P7" s="146" t="s">
        <v>303</v>
      </c>
      <c r="R7" s="174" t="s">
        <v>269</v>
      </c>
      <c r="S7" s="175">
        <f>35.8+27.8</f>
        <v>63.599999999999994</v>
      </c>
      <c r="T7" s="176">
        <f>33.9+34</f>
        <v>67.9</v>
      </c>
      <c r="U7" s="177">
        <f>32.9+32.5</f>
        <v>65.4</v>
      </c>
      <c r="V7" s="176">
        <f>32.6+39.5</f>
        <v>72.1</v>
      </c>
      <c r="Y7" s="180"/>
    </row>
    <row r="8" spans="1:25" ht="17.25" customHeight="1">
      <c r="A8" s="168"/>
      <c r="B8" s="169"/>
      <c r="C8" s="212"/>
      <c r="D8" s="183"/>
      <c r="E8" s="178"/>
      <c r="F8" s="179"/>
      <c r="G8" s="180"/>
      <c r="H8" s="181"/>
      <c r="I8" s="180"/>
      <c r="K8" s="178"/>
      <c r="L8" s="167" t="s">
        <v>300</v>
      </c>
      <c r="M8" s="154" t="s">
        <v>76</v>
      </c>
      <c r="N8" s="155" t="s">
        <v>302</v>
      </c>
      <c r="O8" s="155" t="s">
        <v>301</v>
      </c>
      <c r="Y8" s="180"/>
    </row>
    <row r="9" spans="1:25" ht="17.25" customHeight="1">
      <c r="A9" s="168"/>
      <c r="B9" s="307" t="s">
        <v>156</v>
      </c>
      <c r="C9" s="308" t="s">
        <v>184</v>
      </c>
      <c r="D9" s="305" t="s">
        <v>87</v>
      </c>
      <c r="E9" s="178" t="s">
        <v>183</v>
      </c>
      <c r="F9" s="179">
        <v>1.933884298</v>
      </c>
      <c r="G9" s="180">
        <v>2.146800502</v>
      </c>
      <c r="H9" s="181">
        <v>2.172646345</v>
      </c>
      <c r="I9" s="180">
        <v>2.207964715</v>
      </c>
      <c r="K9" s="178" t="s">
        <v>183</v>
      </c>
      <c r="L9" s="179">
        <v>1.933884298</v>
      </c>
      <c r="M9" s="180">
        <v>2.146800502</v>
      </c>
      <c r="N9" s="181">
        <v>2.172646345</v>
      </c>
      <c r="O9" s="180">
        <v>2.207964715</v>
      </c>
      <c r="P9" s="146" t="s">
        <v>304</v>
      </c>
      <c r="Y9" s="180"/>
    </row>
    <row r="10" spans="1:25" ht="17.25" customHeight="1">
      <c r="A10" s="168"/>
      <c r="B10" s="307"/>
      <c r="C10" s="306"/>
      <c r="D10" s="306"/>
      <c r="E10" s="174" t="s">
        <v>269</v>
      </c>
      <c r="F10" s="175">
        <v>2.813664596</v>
      </c>
      <c r="G10" s="176">
        <v>2.681164504</v>
      </c>
      <c r="H10" s="177">
        <v>2.678117048</v>
      </c>
      <c r="I10" s="176">
        <v>2.810822045</v>
      </c>
      <c r="K10" s="174" t="s">
        <v>269</v>
      </c>
      <c r="L10" s="175">
        <v>2.813664596</v>
      </c>
      <c r="M10" s="176">
        <v>2.681164504</v>
      </c>
      <c r="N10" s="177">
        <v>2.678117048</v>
      </c>
      <c r="O10" s="176">
        <v>2.810822045</v>
      </c>
      <c r="Y10" s="180"/>
    </row>
    <row r="11" spans="1:25" ht="17.25" customHeight="1">
      <c r="A11" s="168"/>
      <c r="B11" s="169"/>
      <c r="C11" s="183"/>
      <c r="D11" s="183"/>
      <c r="E11" s="178"/>
      <c r="F11" s="179"/>
      <c r="G11" s="180"/>
      <c r="H11" s="181"/>
      <c r="I11" s="180"/>
      <c r="K11" s="178"/>
      <c r="L11" s="167" t="s">
        <v>300</v>
      </c>
      <c r="M11" s="154" t="s">
        <v>76</v>
      </c>
      <c r="N11" s="155" t="s">
        <v>302</v>
      </c>
      <c r="O11" s="155" t="s">
        <v>301</v>
      </c>
      <c r="Y11" s="180"/>
    </row>
    <row r="12" spans="1:25" ht="17.25" customHeight="1">
      <c r="A12" s="168"/>
      <c r="B12" s="307" t="s">
        <v>157</v>
      </c>
      <c r="C12" s="308" t="s">
        <v>185</v>
      </c>
      <c r="D12" s="305" t="s">
        <v>88</v>
      </c>
      <c r="E12" s="178" t="s">
        <v>183</v>
      </c>
      <c r="F12" s="171">
        <v>2.762295082</v>
      </c>
      <c r="G12" s="180">
        <v>2.793305439</v>
      </c>
      <c r="H12" s="181">
        <v>2.68788778</v>
      </c>
      <c r="I12" s="180">
        <v>2.683525569</v>
      </c>
      <c r="K12" s="178" t="s">
        <v>183</v>
      </c>
      <c r="L12" s="171">
        <v>2.762295082</v>
      </c>
      <c r="M12" s="180">
        <v>2.793305439</v>
      </c>
      <c r="N12" s="181">
        <v>2.68788778</v>
      </c>
      <c r="O12" s="180">
        <v>2.683525569</v>
      </c>
      <c r="Y12" s="180"/>
    </row>
    <row r="13" spans="1:25" ht="17.25" customHeight="1">
      <c r="A13" s="168"/>
      <c r="B13" s="307"/>
      <c r="C13" s="306"/>
      <c r="D13" s="306"/>
      <c r="E13" s="174" t="s">
        <v>269</v>
      </c>
      <c r="F13" s="175">
        <v>2.459627329</v>
      </c>
      <c r="G13" s="176">
        <v>2.579761068</v>
      </c>
      <c r="H13" s="177">
        <v>2.492107943</v>
      </c>
      <c r="I13" s="176">
        <v>2.498996819</v>
      </c>
      <c r="K13" s="174" t="s">
        <v>269</v>
      </c>
      <c r="L13" s="175">
        <v>2.459627329</v>
      </c>
      <c r="M13" s="176">
        <v>2.579761068</v>
      </c>
      <c r="N13" s="177">
        <v>2.492107943</v>
      </c>
      <c r="O13" s="176">
        <v>2.498996819</v>
      </c>
      <c r="Y13" s="180"/>
    </row>
    <row r="14" spans="1:25" ht="17.25" customHeight="1">
      <c r="A14" s="168"/>
      <c r="B14" s="169"/>
      <c r="C14" s="183"/>
      <c r="D14" s="183"/>
      <c r="E14" s="178"/>
      <c r="F14" s="179"/>
      <c r="G14" s="180"/>
      <c r="H14" s="181"/>
      <c r="I14" s="180"/>
      <c r="L14" s="167" t="s">
        <v>300</v>
      </c>
      <c r="M14" s="220" t="s">
        <v>76</v>
      </c>
      <c r="N14" s="220" t="s">
        <v>302</v>
      </c>
      <c r="O14" s="220" t="s">
        <v>301</v>
      </c>
      <c r="Y14" s="180"/>
    </row>
    <row r="15" spans="1:25" ht="27.75" customHeight="1">
      <c r="A15" s="168"/>
      <c r="B15" s="307" t="s">
        <v>158</v>
      </c>
      <c r="C15" s="308" t="s">
        <v>186</v>
      </c>
      <c r="D15" s="305" t="s">
        <v>89</v>
      </c>
      <c r="E15" s="178" t="s">
        <v>183</v>
      </c>
      <c r="F15" s="179">
        <v>2.991803279</v>
      </c>
      <c r="G15" s="180">
        <v>3.037656904</v>
      </c>
      <c r="H15" s="181">
        <v>3.005124056</v>
      </c>
      <c r="I15" s="180">
        <v>3.043948476</v>
      </c>
      <c r="K15" s="178" t="s">
        <v>183</v>
      </c>
      <c r="L15" s="179">
        <v>2.991803279</v>
      </c>
      <c r="M15" s="180">
        <v>3.037656904</v>
      </c>
      <c r="N15" s="181">
        <v>3.005124056</v>
      </c>
      <c r="O15" s="180">
        <v>3.043948476</v>
      </c>
      <c r="Y15" s="180"/>
    </row>
    <row r="16" spans="1:25" ht="17.25" customHeight="1">
      <c r="A16" s="168"/>
      <c r="B16" s="307"/>
      <c r="C16" s="306"/>
      <c r="D16" s="306"/>
      <c r="E16" s="174" t="s">
        <v>269</v>
      </c>
      <c r="F16" s="175">
        <v>3.283950617</v>
      </c>
      <c r="G16" s="176">
        <v>3.259298246</v>
      </c>
      <c r="H16" s="177">
        <v>3.234470468</v>
      </c>
      <c r="I16" s="176">
        <v>3.329257556</v>
      </c>
      <c r="K16" s="174" t="s">
        <v>269</v>
      </c>
      <c r="L16" s="175">
        <v>3.283950617</v>
      </c>
      <c r="M16" s="176">
        <v>3.259298246</v>
      </c>
      <c r="N16" s="177">
        <v>3.234470468</v>
      </c>
      <c r="O16" s="176">
        <v>3.329257556</v>
      </c>
      <c r="Y16" s="180"/>
    </row>
    <row r="17" spans="1:25" ht="17.25" customHeight="1">
      <c r="A17" s="168"/>
      <c r="B17" s="169"/>
      <c r="C17" s="183"/>
      <c r="D17" s="183"/>
      <c r="E17" s="178"/>
      <c r="F17" s="179"/>
      <c r="G17" s="180"/>
      <c r="H17" s="181"/>
      <c r="I17" s="180"/>
      <c r="K17" s="178"/>
      <c r="L17" s="219" t="s">
        <v>300</v>
      </c>
      <c r="M17" s="221" t="s">
        <v>76</v>
      </c>
      <c r="N17" s="221" t="s">
        <v>302</v>
      </c>
      <c r="O17" s="221" t="s">
        <v>301</v>
      </c>
      <c r="Y17" s="180"/>
    </row>
    <row r="18" spans="1:25" ht="27.75" customHeight="1">
      <c r="A18" s="168"/>
      <c r="B18" s="307" t="s">
        <v>159</v>
      </c>
      <c r="C18" s="308" t="s">
        <v>187</v>
      </c>
      <c r="D18" s="305" t="s">
        <v>90</v>
      </c>
      <c r="E18" s="178" t="s">
        <v>183</v>
      </c>
      <c r="F18" s="179">
        <v>2.655737705</v>
      </c>
      <c r="G18" s="180">
        <v>2.693338919</v>
      </c>
      <c r="H18" s="181">
        <v>2.655153805</v>
      </c>
      <c r="I18" s="180">
        <v>2.709264931</v>
      </c>
      <c r="K18" s="178" t="s">
        <v>183</v>
      </c>
      <c r="L18" s="179">
        <v>2.655737705</v>
      </c>
      <c r="M18" s="180">
        <v>2.693338919</v>
      </c>
      <c r="N18" s="181">
        <v>2.655153805</v>
      </c>
      <c r="O18" s="180">
        <v>2.709264931</v>
      </c>
      <c r="Y18" s="180"/>
    </row>
    <row r="19" spans="1:25" ht="17.25" customHeight="1">
      <c r="A19" s="168"/>
      <c r="B19" s="307"/>
      <c r="C19" s="306"/>
      <c r="D19" s="306"/>
      <c r="E19" s="174" t="s">
        <v>269</v>
      </c>
      <c r="F19" s="175">
        <v>2.664596273</v>
      </c>
      <c r="G19" s="176">
        <v>2.684247539</v>
      </c>
      <c r="H19" s="177">
        <v>2.608618052</v>
      </c>
      <c r="I19" s="176">
        <v>2.729313553</v>
      </c>
      <c r="K19" s="174" t="s">
        <v>269</v>
      </c>
      <c r="L19" s="175">
        <v>2.664596273</v>
      </c>
      <c r="M19" s="176">
        <v>2.684247539</v>
      </c>
      <c r="N19" s="177">
        <v>2.608618052</v>
      </c>
      <c r="O19" s="176">
        <v>2.729313553</v>
      </c>
      <c r="Y19" s="180"/>
    </row>
    <row r="20" spans="1:25" ht="17.25" customHeight="1">
      <c r="A20" s="168"/>
      <c r="B20" s="169"/>
      <c r="C20" s="183"/>
      <c r="D20" s="183"/>
      <c r="E20" s="178"/>
      <c r="F20" s="179"/>
      <c r="G20" s="180"/>
      <c r="H20" s="181"/>
      <c r="I20" s="180"/>
      <c r="L20" s="167" t="s">
        <v>300</v>
      </c>
      <c r="M20" s="154" t="s">
        <v>76</v>
      </c>
      <c r="N20" s="155" t="s">
        <v>302</v>
      </c>
      <c r="O20" s="155" t="s">
        <v>301</v>
      </c>
      <c r="R20" s="214" t="s">
        <v>306</v>
      </c>
      <c r="S20" s="167" t="s">
        <v>300</v>
      </c>
      <c r="T20" s="154" t="s">
        <v>76</v>
      </c>
      <c r="U20" s="155" t="s">
        <v>302</v>
      </c>
      <c r="V20" s="155" t="s">
        <v>301</v>
      </c>
      <c r="Y20" s="180"/>
    </row>
    <row r="21" spans="1:25" ht="17.25" customHeight="1">
      <c r="A21" s="168"/>
      <c r="B21" s="307" t="s">
        <v>160</v>
      </c>
      <c r="C21" s="308" t="s">
        <v>188</v>
      </c>
      <c r="D21" s="305" t="s">
        <v>91</v>
      </c>
      <c r="E21" s="178" t="s">
        <v>183</v>
      </c>
      <c r="F21" s="179">
        <v>1.827868852</v>
      </c>
      <c r="G21" s="180">
        <v>2.028834099</v>
      </c>
      <c r="H21" s="181">
        <v>2.094813614</v>
      </c>
      <c r="I21" s="180">
        <v>2.069194434</v>
      </c>
      <c r="K21" s="178" t="s">
        <v>183</v>
      </c>
      <c r="L21" s="179">
        <v>1.827868852</v>
      </c>
      <c r="M21" s="180">
        <v>2.028834099</v>
      </c>
      <c r="N21" s="181">
        <v>2.094813614</v>
      </c>
      <c r="O21" s="180">
        <v>2.069194434</v>
      </c>
      <c r="R21" s="170" t="s">
        <v>183</v>
      </c>
      <c r="S21" s="171">
        <v>33.6</v>
      </c>
      <c r="T21" s="172">
        <v>20.8</v>
      </c>
      <c r="U21" s="173">
        <v>17.5</v>
      </c>
      <c r="V21" s="172">
        <v>18.1</v>
      </c>
      <c r="Y21" s="180"/>
    </row>
    <row r="22" spans="1:25" ht="17.25" customHeight="1">
      <c r="A22" s="168"/>
      <c r="B22" s="307"/>
      <c r="C22" s="306"/>
      <c r="D22" s="306"/>
      <c r="E22" s="174" t="s">
        <v>269</v>
      </c>
      <c r="F22" s="175">
        <v>2.074074074</v>
      </c>
      <c r="G22" s="176">
        <v>2.068613652</v>
      </c>
      <c r="H22" s="177">
        <v>2.133486473</v>
      </c>
      <c r="I22" s="176">
        <v>2.114823979</v>
      </c>
      <c r="K22" s="174" t="s">
        <v>269</v>
      </c>
      <c r="L22" s="175">
        <v>2.074074074</v>
      </c>
      <c r="M22" s="176">
        <v>2.068613652</v>
      </c>
      <c r="N22" s="177">
        <v>2.133486473</v>
      </c>
      <c r="O22" s="176">
        <v>2.114823979</v>
      </c>
      <c r="R22" s="174" t="s">
        <v>269</v>
      </c>
      <c r="S22" s="175">
        <v>17.3</v>
      </c>
      <c r="T22" s="176">
        <v>18.8</v>
      </c>
      <c r="U22" s="177">
        <v>17.1</v>
      </c>
      <c r="V22" s="176">
        <v>16.5</v>
      </c>
      <c r="Y22" s="180"/>
    </row>
    <row r="23" spans="1:25" ht="17.25" customHeight="1">
      <c r="A23" s="168"/>
      <c r="B23" s="169"/>
      <c r="C23" s="183"/>
      <c r="D23" s="183"/>
      <c r="E23" s="178"/>
      <c r="F23" s="179"/>
      <c r="G23" s="180"/>
      <c r="H23" s="181"/>
      <c r="I23" s="180"/>
      <c r="K23" s="178"/>
      <c r="L23" s="167" t="s">
        <v>300</v>
      </c>
      <c r="M23" s="154" t="s">
        <v>76</v>
      </c>
      <c r="N23" s="155" t="s">
        <v>302</v>
      </c>
      <c r="O23" s="155" t="s">
        <v>301</v>
      </c>
      <c r="R23" s="178"/>
      <c r="S23" s="213"/>
      <c r="T23" s="180"/>
      <c r="U23" s="180"/>
      <c r="V23" s="180"/>
      <c r="Y23" s="180"/>
    </row>
    <row r="24" spans="1:25" ht="17.25" customHeight="1">
      <c r="A24" s="168"/>
      <c r="B24" s="307" t="s">
        <v>161</v>
      </c>
      <c r="C24" s="308" t="s">
        <v>189</v>
      </c>
      <c r="D24" s="305" t="s">
        <v>92</v>
      </c>
      <c r="E24" s="178" t="s">
        <v>183</v>
      </c>
      <c r="F24" s="179">
        <v>2.598360656</v>
      </c>
      <c r="G24" s="180">
        <v>2.465271967</v>
      </c>
      <c r="H24" s="181">
        <v>2.380978114</v>
      </c>
      <c r="I24" s="180">
        <v>2.336294254</v>
      </c>
      <c r="K24" s="178" t="s">
        <v>183</v>
      </c>
      <c r="L24" s="179">
        <v>2.598360656</v>
      </c>
      <c r="M24" s="180">
        <v>2.465271967</v>
      </c>
      <c r="N24" s="181">
        <v>2.380978114</v>
      </c>
      <c r="O24" s="180">
        <v>2.336294254</v>
      </c>
      <c r="Y24" s="180"/>
    </row>
    <row r="25" spans="1:25" ht="17.25" customHeight="1">
      <c r="A25" s="168"/>
      <c r="B25" s="307"/>
      <c r="C25" s="306"/>
      <c r="D25" s="306"/>
      <c r="E25" s="174" t="s">
        <v>269</v>
      </c>
      <c r="F25" s="175">
        <v>2.512345679</v>
      </c>
      <c r="G25" s="176">
        <v>2.506151142</v>
      </c>
      <c r="H25" s="177">
        <v>2.440816327</v>
      </c>
      <c r="I25" s="176">
        <v>2.450987591</v>
      </c>
      <c r="K25" s="174" t="s">
        <v>269</v>
      </c>
      <c r="L25" s="175">
        <v>2.512345679</v>
      </c>
      <c r="M25" s="176">
        <v>2.506151142</v>
      </c>
      <c r="N25" s="177">
        <v>2.440816327</v>
      </c>
      <c r="O25" s="176">
        <v>2.450987591</v>
      </c>
      <c r="Y25" s="180"/>
    </row>
    <row r="26" spans="1:25" ht="17.25" customHeight="1">
      <c r="A26" s="168"/>
      <c r="B26" s="169"/>
      <c r="C26" s="183"/>
      <c r="D26" s="183"/>
      <c r="E26" s="178"/>
      <c r="F26" s="179"/>
      <c r="G26" s="180"/>
      <c r="H26" s="181"/>
      <c r="I26" s="180"/>
      <c r="L26" s="167" t="s">
        <v>300</v>
      </c>
      <c r="M26" s="154" t="s">
        <v>76</v>
      </c>
      <c r="N26" s="155" t="s">
        <v>302</v>
      </c>
      <c r="O26" s="155" t="s">
        <v>301</v>
      </c>
      <c r="Y26" s="180"/>
    </row>
    <row r="27" spans="1:25" ht="17.25" customHeight="1">
      <c r="A27" s="168"/>
      <c r="B27" s="307" t="s">
        <v>162</v>
      </c>
      <c r="C27" s="308" t="s">
        <v>230</v>
      </c>
      <c r="D27" s="305" t="s">
        <v>93</v>
      </c>
      <c r="E27" s="178" t="s">
        <v>183</v>
      </c>
      <c r="F27" s="179">
        <v>2.229508197</v>
      </c>
      <c r="G27" s="180">
        <v>2.123539232</v>
      </c>
      <c r="H27" s="181">
        <v>2.315988137</v>
      </c>
      <c r="I27" s="180">
        <v>2.395123444</v>
      </c>
      <c r="K27" s="178" t="s">
        <v>183</v>
      </c>
      <c r="L27" s="179">
        <v>2.229508197</v>
      </c>
      <c r="M27" s="180">
        <v>2.123539232</v>
      </c>
      <c r="N27" s="181">
        <v>2.315988137</v>
      </c>
      <c r="O27" s="180">
        <v>2.395123444</v>
      </c>
      <c r="Y27" s="180"/>
    </row>
    <row r="28" spans="1:25" ht="17.25" customHeight="1">
      <c r="A28" s="168"/>
      <c r="B28" s="307"/>
      <c r="C28" s="306"/>
      <c r="D28" s="306"/>
      <c r="E28" s="174" t="s">
        <v>269</v>
      </c>
      <c r="F28" s="175">
        <v>2.969135802</v>
      </c>
      <c r="G28" s="176">
        <v>2.536277603</v>
      </c>
      <c r="H28" s="177">
        <v>2.668703845</v>
      </c>
      <c r="I28" s="176">
        <v>2.717391304</v>
      </c>
      <c r="K28" s="174" t="s">
        <v>269</v>
      </c>
      <c r="L28" s="175">
        <v>2.969135802</v>
      </c>
      <c r="M28" s="176">
        <v>2.536277603</v>
      </c>
      <c r="N28" s="177">
        <v>2.668703845</v>
      </c>
      <c r="O28" s="176">
        <v>2.717391304</v>
      </c>
      <c r="Y28" s="180"/>
    </row>
    <row r="29" spans="1:25" ht="17.25" customHeight="1">
      <c r="A29" s="168"/>
      <c r="B29" s="169"/>
      <c r="C29" s="183"/>
      <c r="D29" s="183"/>
      <c r="E29" s="178"/>
      <c r="F29" s="179"/>
      <c r="G29" s="180"/>
      <c r="H29" s="181"/>
      <c r="I29" s="180"/>
      <c r="K29" s="178"/>
      <c r="L29" s="219" t="s">
        <v>300</v>
      </c>
      <c r="M29" s="221" t="s">
        <v>76</v>
      </c>
      <c r="N29" s="221" t="s">
        <v>302</v>
      </c>
      <c r="O29" s="221" t="s">
        <v>301</v>
      </c>
      <c r="Y29" s="180"/>
    </row>
    <row r="30" spans="1:25" ht="27.75" customHeight="1">
      <c r="A30" s="168"/>
      <c r="B30" s="307" t="s">
        <v>163</v>
      </c>
      <c r="C30" s="308" t="s">
        <v>231</v>
      </c>
      <c r="D30" s="305" t="s">
        <v>94</v>
      </c>
      <c r="E30" s="178" t="s">
        <v>183</v>
      </c>
      <c r="F30" s="179">
        <v>2.450819672</v>
      </c>
      <c r="G30" s="180">
        <v>2.410041841</v>
      </c>
      <c r="H30" s="181">
        <v>2.439913584</v>
      </c>
      <c r="I30" s="180">
        <v>2.470332814</v>
      </c>
      <c r="K30" s="178" t="s">
        <v>183</v>
      </c>
      <c r="L30" s="179">
        <v>2.450819672</v>
      </c>
      <c r="M30" s="180">
        <v>2.410041841</v>
      </c>
      <c r="N30" s="181">
        <v>2.439913584</v>
      </c>
      <c r="O30" s="180">
        <v>2.470332814</v>
      </c>
      <c r="Y30" s="180"/>
    </row>
    <row r="31" spans="1:25" ht="17.25" customHeight="1">
      <c r="A31" s="168"/>
      <c r="B31" s="307"/>
      <c r="C31" s="306"/>
      <c r="D31" s="306"/>
      <c r="E31" s="174" t="s">
        <v>269</v>
      </c>
      <c r="F31" s="175">
        <v>2.74691358</v>
      </c>
      <c r="G31" s="176">
        <v>2.751491751</v>
      </c>
      <c r="H31" s="177">
        <v>2.785022924</v>
      </c>
      <c r="I31" s="176">
        <v>2.823503489</v>
      </c>
      <c r="K31" s="174" t="s">
        <v>269</v>
      </c>
      <c r="L31" s="175">
        <v>2.74691358</v>
      </c>
      <c r="M31" s="176">
        <v>2.751491751</v>
      </c>
      <c r="N31" s="177">
        <v>2.785022924</v>
      </c>
      <c r="O31" s="176">
        <v>2.823503489</v>
      </c>
      <c r="Y31" s="180"/>
    </row>
    <row r="32" spans="1:25" ht="17.25" customHeight="1">
      <c r="A32" s="168"/>
      <c r="B32" s="169"/>
      <c r="C32" s="183"/>
      <c r="D32" s="183"/>
      <c r="E32" s="178"/>
      <c r="F32" s="179"/>
      <c r="G32" s="180"/>
      <c r="H32" s="181"/>
      <c r="I32" s="180"/>
      <c r="K32" s="178"/>
      <c r="L32" s="219" t="s">
        <v>300</v>
      </c>
      <c r="M32" s="221" t="s">
        <v>76</v>
      </c>
      <c r="N32" s="221" t="s">
        <v>302</v>
      </c>
      <c r="O32" s="221" t="s">
        <v>301</v>
      </c>
      <c r="Y32" s="180"/>
    </row>
    <row r="33" spans="1:25" ht="17.25" customHeight="1">
      <c r="A33" s="168"/>
      <c r="B33" s="307" t="s">
        <v>164</v>
      </c>
      <c r="C33" s="308" t="s">
        <v>232</v>
      </c>
      <c r="D33" s="305" t="s">
        <v>95</v>
      </c>
      <c r="E33" s="178" t="s">
        <v>183</v>
      </c>
      <c r="F33" s="179">
        <v>1.524590164</v>
      </c>
      <c r="G33" s="180">
        <v>1.518178019</v>
      </c>
      <c r="H33" s="181">
        <v>1.658562939</v>
      </c>
      <c r="I33" s="180">
        <v>1.666505053</v>
      </c>
      <c r="K33" s="178" t="s">
        <v>183</v>
      </c>
      <c r="L33" s="179">
        <v>1.524590164</v>
      </c>
      <c r="M33" s="180">
        <v>1.518178019</v>
      </c>
      <c r="N33" s="181">
        <v>1.658562939</v>
      </c>
      <c r="O33" s="180">
        <v>1.666505053</v>
      </c>
      <c r="Y33" s="180"/>
    </row>
    <row r="34" spans="1:25" ht="17.25" customHeight="1">
      <c r="A34" s="168"/>
      <c r="B34" s="307"/>
      <c r="C34" s="306"/>
      <c r="D34" s="306"/>
      <c r="E34" s="174" t="s">
        <v>269</v>
      </c>
      <c r="F34" s="175">
        <v>1.722222222</v>
      </c>
      <c r="G34" s="176">
        <v>1.691687127</v>
      </c>
      <c r="H34" s="177">
        <v>1.769348269</v>
      </c>
      <c r="I34" s="176">
        <v>1.854444472</v>
      </c>
      <c r="K34" s="174" t="s">
        <v>269</v>
      </c>
      <c r="L34" s="175">
        <v>1.722222222</v>
      </c>
      <c r="M34" s="176">
        <v>1.691687127</v>
      </c>
      <c r="N34" s="177">
        <v>1.769348269</v>
      </c>
      <c r="O34" s="176">
        <v>1.854444472</v>
      </c>
      <c r="Y34" s="180"/>
    </row>
    <row r="35" spans="1:25" ht="17.25" customHeight="1">
      <c r="A35" s="168"/>
      <c r="B35" s="169"/>
      <c r="C35" s="183"/>
      <c r="D35" s="183"/>
      <c r="E35" s="178"/>
      <c r="F35" s="179"/>
      <c r="G35" s="180"/>
      <c r="H35" s="181"/>
      <c r="I35" s="180"/>
      <c r="K35" s="178"/>
      <c r="L35" s="219" t="s">
        <v>300</v>
      </c>
      <c r="M35" s="221" t="s">
        <v>76</v>
      </c>
      <c r="N35" s="221" t="s">
        <v>302</v>
      </c>
      <c r="O35" s="221" t="s">
        <v>301</v>
      </c>
      <c r="Y35" s="180"/>
    </row>
    <row r="36" spans="1:25" ht="17.25" customHeight="1">
      <c r="A36" s="168"/>
      <c r="B36" s="307" t="s">
        <v>165</v>
      </c>
      <c r="C36" s="308" t="s">
        <v>233</v>
      </c>
      <c r="D36" s="305" t="s">
        <v>96</v>
      </c>
      <c r="E36" s="178" t="s">
        <v>183</v>
      </c>
      <c r="F36" s="179">
        <v>1.090163934</v>
      </c>
      <c r="G36" s="180">
        <v>1.301088777</v>
      </c>
      <c r="H36" s="181">
        <v>1.364791779</v>
      </c>
      <c r="I36" s="180">
        <v>1.422301699</v>
      </c>
      <c r="K36" s="178" t="s">
        <v>183</v>
      </c>
      <c r="L36" s="179">
        <v>1.090163934</v>
      </c>
      <c r="M36" s="180">
        <v>1.301088777</v>
      </c>
      <c r="N36" s="181">
        <v>1.364791779</v>
      </c>
      <c r="O36" s="180">
        <v>1.422301699</v>
      </c>
      <c r="Y36" s="180"/>
    </row>
    <row r="37" spans="1:25" ht="17.25" customHeight="1">
      <c r="A37" s="168"/>
      <c r="B37" s="307"/>
      <c r="C37" s="306"/>
      <c r="D37" s="306"/>
      <c r="E37" s="174" t="s">
        <v>269</v>
      </c>
      <c r="F37" s="175">
        <v>1.50617284</v>
      </c>
      <c r="G37" s="176">
        <v>1.474903475</v>
      </c>
      <c r="H37" s="177">
        <v>1.532484076</v>
      </c>
      <c r="I37" s="176">
        <v>1.591888715</v>
      </c>
      <c r="K37" s="174" t="s">
        <v>269</v>
      </c>
      <c r="L37" s="175">
        <v>1.50617284</v>
      </c>
      <c r="M37" s="176">
        <v>1.474903475</v>
      </c>
      <c r="N37" s="177">
        <v>1.532484076</v>
      </c>
      <c r="O37" s="176">
        <v>1.591888715</v>
      </c>
      <c r="Y37" s="180"/>
    </row>
    <row r="38" spans="1:25" ht="15.75" customHeight="1">
      <c r="A38" s="147" t="s">
        <v>154</v>
      </c>
      <c r="B38" s="299" t="s">
        <v>234</v>
      </c>
      <c r="C38" s="299"/>
      <c r="D38" s="299"/>
      <c r="E38" s="299"/>
      <c r="F38" s="165" t="s">
        <v>181</v>
      </c>
      <c r="G38" s="182"/>
      <c r="H38" s="182"/>
      <c r="I38" s="182"/>
      <c r="L38" s="219" t="s">
        <v>300</v>
      </c>
      <c r="M38" s="221" t="s">
        <v>76</v>
      </c>
      <c r="N38" s="221" t="s">
        <v>302</v>
      </c>
      <c r="O38" s="221" t="s">
        <v>301</v>
      </c>
      <c r="Y38" s="182"/>
    </row>
    <row r="39" spans="1:25" ht="27.75" customHeight="1">
      <c r="A39" s="168"/>
      <c r="B39" s="307" t="s">
        <v>166</v>
      </c>
      <c r="C39" s="296" t="s">
        <v>235</v>
      </c>
      <c r="D39" s="298" t="s">
        <v>97</v>
      </c>
      <c r="E39" s="170" t="s">
        <v>183</v>
      </c>
      <c r="F39" s="171">
        <v>2.393442623</v>
      </c>
      <c r="G39" s="172">
        <v>2.540100251</v>
      </c>
      <c r="H39" s="173">
        <v>2.566603621</v>
      </c>
      <c r="I39" s="172">
        <v>2.611003368</v>
      </c>
      <c r="K39" s="170" t="s">
        <v>183</v>
      </c>
      <c r="L39" s="171">
        <v>2.393442623</v>
      </c>
      <c r="M39" s="172">
        <v>2.540100251</v>
      </c>
      <c r="N39" s="173">
        <v>2.566603621</v>
      </c>
      <c r="O39" s="172">
        <v>2.611003368</v>
      </c>
      <c r="Y39" s="180"/>
    </row>
    <row r="40" spans="1:25" ht="15.75" customHeight="1">
      <c r="A40" s="168"/>
      <c r="B40" s="307"/>
      <c r="C40" s="306"/>
      <c r="D40" s="306"/>
      <c r="E40" s="174" t="s">
        <v>269</v>
      </c>
      <c r="F40" s="175">
        <v>2.611111111</v>
      </c>
      <c r="G40" s="176">
        <v>2.727559607</v>
      </c>
      <c r="H40" s="177">
        <v>2.772912424</v>
      </c>
      <c r="I40" s="176">
        <v>2.765213776</v>
      </c>
      <c r="K40" s="174" t="s">
        <v>269</v>
      </c>
      <c r="L40" s="175">
        <v>2.611111111</v>
      </c>
      <c r="M40" s="176">
        <v>2.727559607</v>
      </c>
      <c r="N40" s="177">
        <v>2.772912424</v>
      </c>
      <c r="O40" s="176">
        <v>2.765213776</v>
      </c>
      <c r="Y40" s="180"/>
    </row>
    <row r="41" spans="1:25" ht="15.75" customHeight="1">
      <c r="A41" s="168"/>
      <c r="B41" s="169"/>
      <c r="C41" s="183"/>
      <c r="D41" s="183"/>
      <c r="E41" s="178"/>
      <c r="F41" s="179"/>
      <c r="G41" s="180"/>
      <c r="H41" s="181"/>
      <c r="I41" s="180"/>
      <c r="L41" s="167" t="s">
        <v>300</v>
      </c>
      <c r="M41" s="154" t="s">
        <v>76</v>
      </c>
      <c r="N41" s="155" t="s">
        <v>302</v>
      </c>
      <c r="O41" s="155" t="s">
        <v>301</v>
      </c>
      <c r="Y41" s="180"/>
    </row>
    <row r="42" spans="1:25" ht="15.75" customHeight="1">
      <c r="A42" s="168"/>
      <c r="B42" s="307" t="s">
        <v>167</v>
      </c>
      <c r="C42" s="308" t="s">
        <v>236</v>
      </c>
      <c r="D42" s="305" t="s">
        <v>98</v>
      </c>
      <c r="E42" s="178" t="s">
        <v>183</v>
      </c>
      <c r="F42" s="179">
        <v>2.409836066</v>
      </c>
      <c r="G42" s="181">
        <v>2.727424749</v>
      </c>
      <c r="H42" s="181">
        <v>2.806111412</v>
      </c>
      <c r="I42" s="180">
        <v>2.88274647</v>
      </c>
      <c r="K42" s="178" t="s">
        <v>183</v>
      </c>
      <c r="L42" s="179">
        <v>2.409836066</v>
      </c>
      <c r="M42" s="181">
        <v>2.727424749</v>
      </c>
      <c r="N42" s="181">
        <v>2.806111412</v>
      </c>
      <c r="O42" s="180">
        <v>2.88274647</v>
      </c>
      <c r="Y42" s="180"/>
    </row>
    <row r="43" spans="1:25" ht="15.75" customHeight="1">
      <c r="A43" s="168"/>
      <c r="B43" s="307"/>
      <c r="C43" s="306"/>
      <c r="D43" s="306"/>
      <c r="E43" s="174" t="s">
        <v>269</v>
      </c>
      <c r="F43" s="175">
        <v>2.987654321</v>
      </c>
      <c r="G43" s="176">
        <v>2.923535602</v>
      </c>
      <c r="H43" s="177">
        <v>3.015784114</v>
      </c>
      <c r="I43" s="176">
        <v>3.070144105</v>
      </c>
      <c r="K43" s="174" t="s">
        <v>269</v>
      </c>
      <c r="L43" s="175">
        <v>2.987654321</v>
      </c>
      <c r="M43" s="176">
        <v>2.923535602</v>
      </c>
      <c r="N43" s="177">
        <v>3.015784114</v>
      </c>
      <c r="O43" s="176">
        <v>3.070144105</v>
      </c>
      <c r="Y43" s="180"/>
    </row>
    <row r="44" spans="1:25" ht="15.75" customHeight="1">
      <c r="A44" s="168"/>
      <c r="B44" s="169"/>
      <c r="C44" s="183"/>
      <c r="D44" s="183"/>
      <c r="E44" s="178"/>
      <c r="F44" s="179"/>
      <c r="G44" s="180"/>
      <c r="H44" s="181"/>
      <c r="I44" s="180"/>
      <c r="K44" s="178"/>
      <c r="L44" s="167" t="s">
        <v>300</v>
      </c>
      <c r="M44" s="154" t="s">
        <v>76</v>
      </c>
      <c r="N44" s="155" t="s">
        <v>302</v>
      </c>
      <c r="O44" s="155" t="s">
        <v>301</v>
      </c>
      <c r="Y44" s="180" t="s">
        <v>307</v>
      </c>
    </row>
    <row r="45" spans="1:25" ht="15.75" customHeight="1">
      <c r="A45" s="168"/>
      <c r="B45" s="307" t="s">
        <v>168</v>
      </c>
      <c r="C45" s="296" t="s">
        <v>237</v>
      </c>
      <c r="D45" s="298" t="s">
        <v>99</v>
      </c>
      <c r="E45" s="170" t="s">
        <v>183</v>
      </c>
      <c r="F45" s="179">
        <v>2.446280992</v>
      </c>
      <c r="G45" s="173">
        <v>2.50877193</v>
      </c>
      <c r="H45" s="173">
        <v>2.531334414</v>
      </c>
      <c r="I45" s="172">
        <v>2.600525859</v>
      </c>
      <c r="K45" s="170" t="s">
        <v>183</v>
      </c>
      <c r="L45" s="179">
        <v>2.446280992</v>
      </c>
      <c r="M45" s="173">
        <v>2.50877193</v>
      </c>
      <c r="N45" s="173">
        <v>2.531334414</v>
      </c>
      <c r="O45" s="172">
        <v>2.600525859</v>
      </c>
      <c r="Y45" s="180">
        <v>1.79</v>
      </c>
    </row>
    <row r="46" spans="1:25" ht="15.75" customHeight="1">
      <c r="A46" s="168"/>
      <c r="B46" s="307"/>
      <c r="C46" s="300"/>
      <c r="D46" s="300"/>
      <c r="E46" s="178" t="s">
        <v>269</v>
      </c>
      <c r="F46" s="175">
        <v>2.683229814</v>
      </c>
      <c r="G46" s="181">
        <v>2.693090144</v>
      </c>
      <c r="H46" s="181">
        <v>2.734283533</v>
      </c>
      <c r="I46" s="180">
        <v>2.807363014</v>
      </c>
      <c r="K46" s="178" t="s">
        <v>269</v>
      </c>
      <c r="L46" s="175">
        <v>2.683229814</v>
      </c>
      <c r="M46" s="181">
        <v>2.693090144</v>
      </c>
      <c r="N46" s="181">
        <v>2.734283533</v>
      </c>
      <c r="O46" s="180">
        <v>2.807363014</v>
      </c>
      <c r="Y46" s="180">
        <v>1.93</v>
      </c>
    </row>
    <row r="47" spans="1:25" ht="15.75" customHeight="1">
      <c r="A47" s="168"/>
      <c r="B47" s="169"/>
      <c r="C47" s="183"/>
      <c r="D47" s="183"/>
      <c r="E47" s="178"/>
      <c r="F47" s="179"/>
      <c r="G47" s="180"/>
      <c r="H47" s="180"/>
      <c r="I47" s="180"/>
      <c r="K47" s="178"/>
      <c r="L47" s="167" t="s">
        <v>300</v>
      </c>
      <c r="M47" s="154" t="s">
        <v>76</v>
      </c>
      <c r="N47" s="155" t="s">
        <v>302</v>
      </c>
      <c r="O47" s="155" t="s">
        <v>301</v>
      </c>
      <c r="Y47" s="180" t="s">
        <v>308</v>
      </c>
    </row>
    <row r="48" spans="1:25" ht="15.75" customHeight="1">
      <c r="A48" s="168"/>
      <c r="B48" s="307" t="s">
        <v>169</v>
      </c>
      <c r="C48" s="301" t="s">
        <v>238</v>
      </c>
      <c r="D48" s="298" t="s">
        <v>100</v>
      </c>
      <c r="E48" s="184" t="s">
        <v>183</v>
      </c>
      <c r="F48" s="179">
        <v>2.098360656</v>
      </c>
      <c r="G48" s="185">
        <v>2.041422594</v>
      </c>
      <c r="H48" s="185">
        <v>2.104054054</v>
      </c>
      <c r="I48" s="185">
        <v>2.155550451</v>
      </c>
      <c r="K48" s="184" t="s">
        <v>183</v>
      </c>
      <c r="L48" s="179">
        <v>2.098360656</v>
      </c>
      <c r="M48" s="185">
        <v>2.041422594</v>
      </c>
      <c r="N48" s="185">
        <v>2.104054054</v>
      </c>
      <c r="O48" s="185">
        <v>2.155550451</v>
      </c>
      <c r="Y48" s="180">
        <v>1.76</v>
      </c>
    </row>
    <row r="49" spans="1:25" ht="15.75" customHeight="1">
      <c r="A49" s="168"/>
      <c r="B49" s="307"/>
      <c r="C49" s="302"/>
      <c r="D49" s="306"/>
      <c r="E49" s="187" t="s">
        <v>269</v>
      </c>
      <c r="F49" s="175">
        <v>2.265432099</v>
      </c>
      <c r="G49" s="188">
        <v>2.150877193</v>
      </c>
      <c r="H49" s="188">
        <v>2.287280143</v>
      </c>
      <c r="I49" s="188">
        <v>2.45419399</v>
      </c>
      <c r="K49" s="187" t="s">
        <v>269</v>
      </c>
      <c r="L49" s="175">
        <v>2.265432099</v>
      </c>
      <c r="M49" s="188">
        <v>2.150877193</v>
      </c>
      <c r="N49" s="188">
        <v>2.287280143</v>
      </c>
      <c r="O49" s="188">
        <v>2.45419399</v>
      </c>
      <c r="Y49" s="180">
        <v>2.23</v>
      </c>
    </row>
    <row r="50" spans="1:25" ht="15.75" customHeight="1">
      <c r="A50" s="168"/>
      <c r="B50" s="169"/>
      <c r="C50" s="186"/>
      <c r="D50" s="183"/>
      <c r="E50" s="215"/>
      <c r="F50" s="179"/>
      <c r="G50" s="216"/>
      <c r="H50" s="216"/>
      <c r="I50" s="216"/>
      <c r="K50" s="178"/>
      <c r="L50" s="213"/>
      <c r="M50" s="188"/>
      <c r="N50" s="176"/>
      <c r="O50" s="176"/>
      <c r="Y50" s="180" t="s">
        <v>309</v>
      </c>
    </row>
    <row r="51" spans="1:25" ht="15.75" customHeight="1">
      <c r="A51" s="168"/>
      <c r="B51" s="307" t="s">
        <v>170</v>
      </c>
      <c r="C51" s="301" t="s">
        <v>239</v>
      </c>
      <c r="D51" s="298" t="s">
        <v>101</v>
      </c>
      <c r="E51" s="184" t="s">
        <v>183</v>
      </c>
      <c r="F51" s="179">
        <v>1.737704918</v>
      </c>
      <c r="G51" s="185">
        <v>1.718592965</v>
      </c>
      <c r="H51" s="185">
        <v>1.71278033</v>
      </c>
      <c r="I51" s="185">
        <v>1.800531168</v>
      </c>
      <c r="K51" s="178"/>
      <c r="L51" s="167" t="s">
        <v>300</v>
      </c>
      <c r="M51" s="154" t="s">
        <v>76</v>
      </c>
      <c r="N51" s="155" t="s">
        <v>302</v>
      </c>
      <c r="O51" s="155" t="s">
        <v>301</v>
      </c>
      <c r="Y51" s="180">
        <v>1.44</v>
      </c>
    </row>
    <row r="52" spans="1:25" ht="15.75" customHeight="1">
      <c r="A52" s="168"/>
      <c r="B52" s="307"/>
      <c r="C52" s="302"/>
      <c r="D52" s="306"/>
      <c r="E52" s="187" t="s">
        <v>269</v>
      </c>
      <c r="F52" s="175">
        <v>1.851851852</v>
      </c>
      <c r="G52" s="188">
        <v>1.900070126</v>
      </c>
      <c r="H52" s="188">
        <v>1.964094729</v>
      </c>
      <c r="I52" s="188">
        <v>2.086128851</v>
      </c>
      <c r="K52" s="184" t="s">
        <v>183</v>
      </c>
      <c r="L52" s="179">
        <v>1.737704918</v>
      </c>
      <c r="M52" s="185">
        <v>1.718592965</v>
      </c>
      <c r="N52" s="185">
        <v>1.71278033</v>
      </c>
      <c r="O52" s="185">
        <v>1.800531168</v>
      </c>
      <c r="Y52" s="180">
        <v>1.97</v>
      </c>
    </row>
    <row r="53" spans="1:15" ht="15.75" customHeight="1">
      <c r="A53" s="168"/>
      <c r="K53" s="187" t="s">
        <v>269</v>
      </c>
      <c r="L53" s="175">
        <v>1.851851852</v>
      </c>
      <c r="M53" s="188">
        <v>1.900070126</v>
      </c>
      <c r="N53" s="188">
        <v>1.964094729</v>
      </c>
      <c r="O53" s="188">
        <v>2.086128851</v>
      </c>
    </row>
    <row r="54" spans="1:15" ht="15.75" customHeight="1">
      <c r="A54" s="168"/>
      <c r="L54" s="167" t="s">
        <v>300</v>
      </c>
      <c r="M54" s="154" t="s">
        <v>76</v>
      </c>
      <c r="N54" s="155" t="s">
        <v>302</v>
      </c>
      <c r="O54" s="155" t="s">
        <v>301</v>
      </c>
    </row>
    <row r="55" spans="1:25" ht="15.75" customHeight="1">
      <c r="A55" s="168"/>
      <c r="B55" s="307" t="s">
        <v>171</v>
      </c>
      <c r="C55" s="301" t="s">
        <v>240</v>
      </c>
      <c r="D55" s="298" t="s">
        <v>102</v>
      </c>
      <c r="E55" s="184" t="s">
        <v>183</v>
      </c>
      <c r="F55" s="179">
        <v>2.467213115</v>
      </c>
      <c r="G55" s="185">
        <v>2.515710096</v>
      </c>
      <c r="H55" s="185">
        <v>2.541745474</v>
      </c>
      <c r="I55" s="185">
        <v>2.617147816</v>
      </c>
      <c r="K55" s="184" t="s">
        <v>183</v>
      </c>
      <c r="L55" s="179">
        <v>2.467213115</v>
      </c>
      <c r="M55" s="185">
        <v>2.515710096</v>
      </c>
      <c r="N55" s="185">
        <v>2.541745474</v>
      </c>
      <c r="O55" s="185">
        <v>2.617147816</v>
      </c>
      <c r="Y55" s="180"/>
    </row>
    <row r="56" spans="1:25" ht="15.75" customHeight="1">
      <c r="A56" s="168"/>
      <c r="B56" s="307"/>
      <c r="C56" s="302"/>
      <c r="D56" s="306"/>
      <c r="E56" s="187" t="s">
        <v>269</v>
      </c>
      <c r="F56" s="175">
        <v>2.802469136</v>
      </c>
      <c r="G56" s="188">
        <v>2.684099684</v>
      </c>
      <c r="H56" s="188">
        <v>2.716250637</v>
      </c>
      <c r="I56" s="188">
        <v>2.807569975</v>
      </c>
      <c r="K56" s="187" t="s">
        <v>269</v>
      </c>
      <c r="L56" s="175">
        <v>2.802469136</v>
      </c>
      <c r="M56" s="188">
        <v>2.684099684</v>
      </c>
      <c r="N56" s="188">
        <v>2.716250637</v>
      </c>
      <c r="O56" s="188">
        <v>2.807569975</v>
      </c>
      <c r="Y56" s="180"/>
    </row>
    <row r="57" spans="1:25" ht="15.75" customHeight="1">
      <c r="A57" s="168"/>
      <c r="B57" s="169"/>
      <c r="C57" s="186"/>
      <c r="D57" s="183"/>
      <c r="E57" s="215"/>
      <c r="F57" s="179"/>
      <c r="G57" s="216"/>
      <c r="H57" s="216"/>
      <c r="I57" s="216"/>
      <c r="K57" s="178"/>
      <c r="L57" s="167" t="s">
        <v>300</v>
      </c>
      <c r="M57" s="154" t="s">
        <v>76</v>
      </c>
      <c r="N57" s="155" t="s">
        <v>302</v>
      </c>
      <c r="O57" s="155" t="s">
        <v>301</v>
      </c>
      <c r="Y57" s="180" t="s">
        <v>310</v>
      </c>
    </row>
    <row r="58" spans="1:25" ht="15.75" customHeight="1">
      <c r="A58" s="168"/>
      <c r="B58" s="307" t="s">
        <v>172</v>
      </c>
      <c r="C58" s="301" t="s">
        <v>241</v>
      </c>
      <c r="D58" s="298" t="s">
        <v>103</v>
      </c>
      <c r="E58" s="184" t="s">
        <v>183</v>
      </c>
      <c r="F58" s="179">
        <v>2.598360656</v>
      </c>
      <c r="G58" s="185">
        <v>2.555881122</v>
      </c>
      <c r="H58" s="185">
        <v>2.534035656</v>
      </c>
      <c r="I58" s="185">
        <v>2.594816139</v>
      </c>
      <c r="K58" s="184" t="s">
        <v>183</v>
      </c>
      <c r="L58" s="179">
        <v>2.598360656</v>
      </c>
      <c r="M58" s="185">
        <v>2.555881122</v>
      </c>
      <c r="N58" s="185">
        <v>2.534035656</v>
      </c>
      <c r="O58" s="185">
        <v>2.594816139</v>
      </c>
      <c r="Y58" s="180">
        <v>2.24</v>
      </c>
    </row>
    <row r="59" spans="1:25" ht="15.75" customHeight="1">
      <c r="A59" s="168"/>
      <c r="B59" s="307"/>
      <c r="C59" s="302"/>
      <c r="D59" s="306"/>
      <c r="E59" s="187" t="s">
        <v>269</v>
      </c>
      <c r="F59" s="175">
        <v>2.734567901</v>
      </c>
      <c r="G59" s="188">
        <v>2.622979621</v>
      </c>
      <c r="H59" s="188">
        <v>2.617151608</v>
      </c>
      <c r="I59" s="188">
        <v>2.678142063</v>
      </c>
      <c r="K59" s="187" t="s">
        <v>269</v>
      </c>
      <c r="L59" s="175">
        <v>2.734567901</v>
      </c>
      <c r="M59" s="188">
        <v>2.622979621</v>
      </c>
      <c r="N59" s="188">
        <v>2.617151608</v>
      </c>
      <c r="O59" s="188">
        <v>2.678142063</v>
      </c>
      <c r="Y59" s="180">
        <v>2.43</v>
      </c>
    </row>
    <row r="60" spans="1:25" ht="15.75" customHeight="1">
      <c r="A60" s="168"/>
      <c r="B60" s="169"/>
      <c r="C60" s="186"/>
      <c r="D60" s="183"/>
      <c r="E60" s="215"/>
      <c r="F60" s="179"/>
      <c r="G60" s="216"/>
      <c r="H60" s="216"/>
      <c r="I60" s="216"/>
      <c r="K60" s="178"/>
      <c r="L60" s="167" t="s">
        <v>300</v>
      </c>
      <c r="M60" s="154" t="s">
        <v>76</v>
      </c>
      <c r="N60" s="155" t="s">
        <v>302</v>
      </c>
      <c r="O60" s="155" t="s">
        <v>301</v>
      </c>
      <c r="Y60" s="180"/>
    </row>
    <row r="61" spans="1:25" ht="27.75" customHeight="1">
      <c r="A61" s="168"/>
      <c r="B61" s="307" t="s">
        <v>173</v>
      </c>
      <c r="C61" s="301" t="s">
        <v>242</v>
      </c>
      <c r="D61" s="298" t="s">
        <v>104</v>
      </c>
      <c r="E61" s="184" t="s">
        <v>183</v>
      </c>
      <c r="F61" s="179">
        <v>1.213114754</v>
      </c>
      <c r="G61" s="185">
        <v>1.352719665</v>
      </c>
      <c r="H61" s="185">
        <v>1.467964315</v>
      </c>
      <c r="I61" s="185">
        <v>1.532642011</v>
      </c>
      <c r="K61" s="184" t="s">
        <v>183</v>
      </c>
      <c r="L61" s="179">
        <v>1.213114754</v>
      </c>
      <c r="M61" s="185">
        <v>1.352719665</v>
      </c>
      <c r="N61" s="185">
        <v>1.467964315</v>
      </c>
      <c r="O61" s="185">
        <v>1.532642011</v>
      </c>
      <c r="Y61" s="180"/>
    </row>
    <row r="62" spans="1:25" ht="15.75" customHeight="1">
      <c r="A62" s="168"/>
      <c r="B62" s="307"/>
      <c r="C62" s="302"/>
      <c r="D62" s="306"/>
      <c r="E62" s="187" t="s">
        <v>269</v>
      </c>
      <c r="F62" s="175">
        <v>1.639751553</v>
      </c>
      <c r="G62" s="188">
        <v>1.501055595</v>
      </c>
      <c r="H62" s="188">
        <v>1.639427988</v>
      </c>
      <c r="I62" s="188">
        <v>1.814084507</v>
      </c>
      <c r="K62" s="187" t="s">
        <v>269</v>
      </c>
      <c r="L62" s="175">
        <v>1.639751553</v>
      </c>
      <c r="M62" s="188">
        <v>1.501055595</v>
      </c>
      <c r="N62" s="188">
        <v>1.639427988</v>
      </c>
      <c r="O62" s="188">
        <v>1.814084507</v>
      </c>
      <c r="Y62" s="180"/>
    </row>
    <row r="63" spans="1:25" ht="15.75" customHeight="1">
      <c r="A63" s="168"/>
      <c r="B63" s="169"/>
      <c r="C63" s="186"/>
      <c r="D63" s="183"/>
      <c r="E63" s="215"/>
      <c r="F63" s="179"/>
      <c r="G63" s="216"/>
      <c r="H63" s="216"/>
      <c r="I63" s="216"/>
      <c r="K63" s="178"/>
      <c r="L63" s="167" t="s">
        <v>300</v>
      </c>
      <c r="M63" s="154" t="s">
        <v>76</v>
      </c>
      <c r="N63" s="155" t="s">
        <v>302</v>
      </c>
      <c r="O63" s="155" t="s">
        <v>301</v>
      </c>
      <c r="Y63" s="180"/>
    </row>
    <row r="64" spans="1:25" ht="27.75" customHeight="1">
      <c r="A64" s="168"/>
      <c r="B64" s="307" t="s">
        <v>174</v>
      </c>
      <c r="C64" s="301" t="s">
        <v>243</v>
      </c>
      <c r="D64" s="298" t="s">
        <v>105</v>
      </c>
      <c r="E64" s="184" t="s">
        <v>183</v>
      </c>
      <c r="F64" s="179">
        <v>2.516393443</v>
      </c>
      <c r="G64" s="185">
        <v>2.657322176</v>
      </c>
      <c r="H64" s="185">
        <v>2.634054054</v>
      </c>
      <c r="I64" s="185">
        <v>2.741143718</v>
      </c>
      <c r="K64" s="184" t="s">
        <v>183</v>
      </c>
      <c r="L64" s="179">
        <v>2.516393443</v>
      </c>
      <c r="M64" s="185">
        <v>2.657322176</v>
      </c>
      <c r="N64" s="185">
        <v>2.634054054</v>
      </c>
      <c r="O64" s="185">
        <v>2.741143718</v>
      </c>
      <c r="Y64" s="180"/>
    </row>
    <row r="65" spans="1:25" ht="15.75" customHeight="1">
      <c r="A65" s="168"/>
      <c r="B65" s="307"/>
      <c r="C65" s="302"/>
      <c r="D65" s="306"/>
      <c r="E65" s="187" t="s">
        <v>269</v>
      </c>
      <c r="F65" s="175">
        <v>2.734567901</v>
      </c>
      <c r="G65" s="188">
        <v>2.78616573</v>
      </c>
      <c r="H65" s="188">
        <v>2.78101072</v>
      </c>
      <c r="I65" s="188">
        <v>2.861420562</v>
      </c>
      <c r="K65" s="187" t="s">
        <v>269</v>
      </c>
      <c r="L65" s="175">
        <v>2.734567901</v>
      </c>
      <c r="M65" s="188">
        <v>2.78616573</v>
      </c>
      <c r="N65" s="188">
        <v>2.78101072</v>
      </c>
      <c r="O65" s="188">
        <v>2.861420562</v>
      </c>
      <c r="Y65" s="180"/>
    </row>
    <row r="66" spans="1:25" ht="15.75" customHeight="1">
      <c r="A66" s="168"/>
      <c r="B66" s="169"/>
      <c r="C66" s="186"/>
      <c r="D66" s="183"/>
      <c r="E66" s="215"/>
      <c r="F66" s="179"/>
      <c r="G66" s="216"/>
      <c r="H66" s="216"/>
      <c r="I66" s="216"/>
      <c r="L66" s="167" t="s">
        <v>300</v>
      </c>
      <c r="M66" s="154" t="s">
        <v>76</v>
      </c>
      <c r="N66" s="155" t="s">
        <v>302</v>
      </c>
      <c r="O66" s="155" t="s">
        <v>301</v>
      </c>
      <c r="Y66" s="180"/>
    </row>
    <row r="67" spans="1:25" ht="15.75" customHeight="1">
      <c r="A67" s="168"/>
      <c r="B67" s="307" t="s">
        <v>175</v>
      </c>
      <c r="C67" s="301" t="s">
        <v>261</v>
      </c>
      <c r="D67" s="298" t="s">
        <v>106</v>
      </c>
      <c r="E67" s="184" t="s">
        <v>183</v>
      </c>
      <c r="F67" s="179">
        <v>2.393442623</v>
      </c>
      <c r="G67" s="185">
        <v>2.579807289</v>
      </c>
      <c r="H67" s="185">
        <v>2.579616112</v>
      </c>
      <c r="I67" s="185">
        <v>2.593101686</v>
      </c>
      <c r="K67" s="184" t="s">
        <v>183</v>
      </c>
      <c r="L67" s="179">
        <v>2.393442623</v>
      </c>
      <c r="M67" s="185">
        <v>2.579807289</v>
      </c>
      <c r="N67" s="185">
        <v>2.579616112</v>
      </c>
      <c r="O67" s="185">
        <v>2.593101686</v>
      </c>
      <c r="Y67" s="180"/>
    </row>
    <row r="68" spans="1:25" ht="15.75" customHeight="1">
      <c r="A68" s="168"/>
      <c r="B68" s="307"/>
      <c r="C68" s="302"/>
      <c r="D68" s="306"/>
      <c r="E68" s="187" t="s">
        <v>269</v>
      </c>
      <c r="F68" s="175">
        <v>2.537037037</v>
      </c>
      <c r="G68" s="188">
        <v>2.589292004</v>
      </c>
      <c r="H68" s="188">
        <v>2.521494371</v>
      </c>
      <c r="I68" s="188">
        <v>2.581479756</v>
      </c>
      <c r="K68" s="187" t="s">
        <v>269</v>
      </c>
      <c r="L68" s="175">
        <v>2.537037037</v>
      </c>
      <c r="M68" s="188">
        <v>2.589292004</v>
      </c>
      <c r="N68" s="188">
        <v>2.521494371</v>
      </c>
      <c r="O68" s="188">
        <v>2.581479756</v>
      </c>
      <c r="Y68" s="180"/>
    </row>
    <row r="69" spans="1:25" ht="15.75" customHeight="1">
      <c r="A69" s="168"/>
      <c r="B69" s="169"/>
      <c r="C69" s="186"/>
      <c r="D69" s="183"/>
      <c r="E69" s="215"/>
      <c r="F69" s="179"/>
      <c r="G69" s="216"/>
      <c r="H69" s="216"/>
      <c r="I69" s="216"/>
      <c r="L69" s="167" t="s">
        <v>300</v>
      </c>
      <c r="M69" s="154" t="s">
        <v>76</v>
      </c>
      <c r="N69" s="155" t="s">
        <v>302</v>
      </c>
      <c r="O69" s="155" t="s">
        <v>301</v>
      </c>
      <c r="Y69" s="180"/>
    </row>
    <row r="70" spans="1:25" ht="27.75" customHeight="1">
      <c r="A70" s="168"/>
      <c r="B70" s="307" t="s">
        <v>176</v>
      </c>
      <c r="C70" s="301" t="s">
        <v>262</v>
      </c>
      <c r="D70" s="298" t="s">
        <v>107</v>
      </c>
      <c r="E70" s="184" t="s">
        <v>183</v>
      </c>
      <c r="F70" s="179">
        <v>2.442622951</v>
      </c>
      <c r="G70" s="185">
        <v>2.629970699</v>
      </c>
      <c r="H70" s="185">
        <v>2.660362064</v>
      </c>
      <c r="I70" s="185">
        <v>2.703345003</v>
      </c>
      <c r="K70" s="184" t="s">
        <v>183</v>
      </c>
      <c r="L70" s="179">
        <v>2.442622951</v>
      </c>
      <c r="M70" s="185">
        <v>2.629970699</v>
      </c>
      <c r="N70" s="185">
        <v>2.660362064</v>
      </c>
      <c r="O70" s="185">
        <v>2.703345003</v>
      </c>
      <c r="Y70" s="180"/>
    </row>
    <row r="71" spans="1:25" ht="15.75" customHeight="1">
      <c r="A71" s="168"/>
      <c r="B71" s="307"/>
      <c r="C71" s="302"/>
      <c r="D71" s="306"/>
      <c r="E71" s="187" t="s">
        <v>269</v>
      </c>
      <c r="F71" s="175">
        <v>2.592592593</v>
      </c>
      <c r="G71" s="188">
        <v>2.55907173</v>
      </c>
      <c r="H71" s="188">
        <v>2.550076648</v>
      </c>
      <c r="I71" s="188">
        <v>2.63754902</v>
      </c>
      <c r="K71" s="187" t="s">
        <v>269</v>
      </c>
      <c r="L71" s="175">
        <v>2.592592593</v>
      </c>
      <c r="M71" s="188">
        <v>2.55907173</v>
      </c>
      <c r="N71" s="188">
        <v>2.550076648</v>
      </c>
      <c r="O71" s="188">
        <v>2.63754902</v>
      </c>
      <c r="Y71" s="180"/>
    </row>
    <row r="72" spans="1:25" ht="12.75" customHeight="1">
      <c r="A72" s="147" t="s">
        <v>177</v>
      </c>
      <c r="B72" s="161" t="s">
        <v>263</v>
      </c>
      <c r="C72" s="161"/>
      <c r="D72" s="149"/>
      <c r="E72" s="150"/>
      <c r="F72" s="165" t="s">
        <v>264</v>
      </c>
      <c r="G72" s="182"/>
      <c r="H72" s="182"/>
      <c r="I72" s="182"/>
      <c r="L72" s="167" t="s">
        <v>300</v>
      </c>
      <c r="M72" s="154" t="s">
        <v>76</v>
      </c>
      <c r="N72" s="155" t="s">
        <v>302</v>
      </c>
      <c r="O72" s="155" t="s">
        <v>301</v>
      </c>
      <c r="Y72" s="182"/>
    </row>
    <row r="73" spans="1:25" ht="27.75" customHeight="1">
      <c r="A73" s="147"/>
      <c r="B73" s="307" t="s">
        <v>155</v>
      </c>
      <c r="C73" s="301" t="s">
        <v>265</v>
      </c>
      <c r="D73" s="303" t="s">
        <v>108</v>
      </c>
      <c r="E73" s="184" t="s">
        <v>183</v>
      </c>
      <c r="F73" s="171">
        <v>2.975409836</v>
      </c>
      <c r="G73" s="185">
        <v>2.921757322</v>
      </c>
      <c r="H73" s="189">
        <v>2.934054054</v>
      </c>
      <c r="I73" s="189">
        <v>2.944040048</v>
      </c>
      <c r="K73" s="184" t="s">
        <v>183</v>
      </c>
      <c r="L73" s="171">
        <v>2.975409836</v>
      </c>
      <c r="M73" s="185">
        <v>2.921757322</v>
      </c>
      <c r="N73" s="189">
        <v>2.934054054</v>
      </c>
      <c r="O73" s="189">
        <v>2.944040048</v>
      </c>
      <c r="Y73" s="193"/>
    </row>
    <row r="74" spans="1:25" ht="15" customHeight="1">
      <c r="A74" s="147"/>
      <c r="B74" s="307"/>
      <c r="C74" s="302"/>
      <c r="D74" s="306"/>
      <c r="E74" s="187" t="s">
        <v>269</v>
      </c>
      <c r="F74" s="175">
        <v>2.709876543</v>
      </c>
      <c r="G74" s="188">
        <v>2.767205056</v>
      </c>
      <c r="H74" s="190">
        <v>2.766071429</v>
      </c>
      <c r="I74" s="190">
        <v>2.745386912</v>
      </c>
      <c r="K74" s="187" t="s">
        <v>269</v>
      </c>
      <c r="L74" s="175">
        <v>2.709876543</v>
      </c>
      <c r="M74" s="188">
        <v>2.767205056</v>
      </c>
      <c r="N74" s="190">
        <v>2.766071429</v>
      </c>
      <c r="O74" s="190">
        <v>2.745386912</v>
      </c>
      <c r="Y74" s="193"/>
    </row>
    <row r="75" spans="1:25" ht="15" customHeight="1">
      <c r="A75" s="147"/>
      <c r="B75" s="169"/>
      <c r="C75" s="186"/>
      <c r="D75" s="183"/>
      <c r="E75" s="215"/>
      <c r="F75" s="179"/>
      <c r="G75" s="216"/>
      <c r="H75" s="217"/>
      <c r="I75" s="217"/>
      <c r="L75" s="167" t="s">
        <v>300</v>
      </c>
      <c r="M75" s="154" t="s">
        <v>76</v>
      </c>
      <c r="N75" s="155" t="s">
        <v>302</v>
      </c>
      <c r="O75" s="155" t="s">
        <v>301</v>
      </c>
      <c r="Y75" s="193"/>
    </row>
    <row r="76" spans="1:25" ht="38.25" customHeight="1">
      <c r="A76" s="168"/>
      <c r="B76" s="307" t="s">
        <v>156</v>
      </c>
      <c r="C76" s="301" t="s">
        <v>266</v>
      </c>
      <c r="D76" s="303" t="s">
        <v>109</v>
      </c>
      <c r="E76" s="184" t="s">
        <v>183</v>
      </c>
      <c r="F76" s="179">
        <v>2.93442623</v>
      </c>
      <c r="G76" s="185">
        <v>3.084554207</v>
      </c>
      <c r="H76" s="185">
        <v>3.091130341</v>
      </c>
      <c r="I76" s="185">
        <v>3.141754816</v>
      </c>
      <c r="K76" s="184" t="s">
        <v>183</v>
      </c>
      <c r="L76" s="179">
        <v>2.93442623</v>
      </c>
      <c r="M76" s="185">
        <v>3.084554207</v>
      </c>
      <c r="N76" s="185">
        <v>3.091130341</v>
      </c>
      <c r="O76" s="185">
        <v>3.141754816</v>
      </c>
      <c r="Y76" s="180"/>
    </row>
    <row r="77" spans="1:25" ht="15" customHeight="1">
      <c r="A77" s="168"/>
      <c r="B77" s="307"/>
      <c r="C77" s="302"/>
      <c r="D77" s="306"/>
      <c r="E77" s="187" t="s">
        <v>269</v>
      </c>
      <c r="F77" s="175">
        <v>3.296296296</v>
      </c>
      <c r="G77" s="188">
        <v>3.230066737</v>
      </c>
      <c r="H77" s="188">
        <v>3.206834991</v>
      </c>
      <c r="I77" s="188">
        <v>3.273301506</v>
      </c>
      <c r="K77" s="187" t="s">
        <v>269</v>
      </c>
      <c r="L77" s="175">
        <v>3.296296296</v>
      </c>
      <c r="M77" s="188">
        <v>3.230066737</v>
      </c>
      <c r="N77" s="188">
        <v>3.206834991</v>
      </c>
      <c r="O77" s="188">
        <v>3.273301506</v>
      </c>
      <c r="Y77" s="180"/>
    </row>
    <row r="78" spans="1:25" ht="15" customHeight="1">
      <c r="A78" s="168"/>
      <c r="B78" s="169"/>
      <c r="C78" s="186"/>
      <c r="D78" s="183"/>
      <c r="E78" s="215"/>
      <c r="F78" s="179"/>
      <c r="G78" s="216"/>
      <c r="H78" s="216"/>
      <c r="I78" s="216"/>
      <c r="K78" s="178"/>
      <c r="L78" s="167" t="s">
        <v>300</v>
      </c>
      <c r="M78" s="154" t="s">
        <v>76</v>
      </c>
      <c r="N78" s="155" t="s">
        <v>302</v>
      </c>
      <c r="O78" s="155" t="s">
        <v>301</v>
      </c>
      <c r="Y78" s="180"/>
    </row>
    <row r="79" spans="1:25" ht="27.75" customHeight="1">
      <c r="A79" s="168"/>
      <c r="B79" s="307" t="s">
        <v>157</v>
      </c>
      <c r="C79" s="301" t="s">
        <v>267</v>
      </c>
      <c r="D79" s="303" t="s">
        <v>110</v>
      </c>
      <c r="E79" s="184" t="s">
        <v>183</v>
      </c>
      <c r="F79" s="179">
        <v>2.770491803</v>
      </c>
      <c r="G79" s="185">
        <v>2.790794979</v>
      </c>
      <c r="H79" s="185">
        <v>2.810489321</v>
      </c>
      <c r="I79" s="185">
        <v>2.85425774</v>
      </c>
      <c r="K79" s="184" t="s">
        <v>183</v>
      </c>
      <c r="L79" s="179">
        <v>2.770491803</v>
      </c>
      <c r="M79" s="185">
        <v>2.790794979</v>
      </c>
      <c r="N79" s="185">
        <v>2.810489321</v>
      </c>
      <c r="O79" s="185">
        <v>2.85425774</v>
      </c>
      <c r="Y79" s="180"/>
    </row>
    <row r="80" spans="1:25" ht="15" customHeight="1">
      <c r="A80" s="168"/>
      <c r="B80" s="307"/>
      <c r="C80" s="302"/>
      <c r="D80" s="306"/>
      <c r="E80" s="187" t="s">
        <v>269</v>
      </c>
      <c r="F80" s="175">
        <v>2.981481481</v>
      </c>
      <c r="G80" s="188">
        <v>2.975746924</v>
      </c>
      <c r="H80" s="188">
        <v>2.972731906</v>
      </c>
      <c r="I80" s="188">
        <v>3.052051439</v>
      </c>
      <c r="K80" s="187" t="s">
        <v>269</v>
      </c>
      <c r="L80" s="175">
        <v>2.981481481</v>
      </c>
      <c r="M80" s="188">
        <v>2.975746924</v>
      </c>
      <c r="N80" s="188">
        <v>2.972731906</v>
      </c>
      <c r="O80" s="188">
        <v>3.052051439</v>
      </c>
      <c r="Y80" s="180"/>
    </row>
    <row r="81" spans="1:25" ht="15" customHeight="1">
      <c r="A81" s="168"/>
      <c r="B81" s="169"/>
      <c r="C81" s="186"/>
      <c r="D81" s="183"/>
      <c r="E81" s="215"/>
      <c r="F81" s="179"/>
      <c r="G81" s="216"/>
      <c r="H81" s="216"/>
      <c r="I81" s="216"/>
      <c r="L81" s="167" t="s">
        <v>300</v>
      </c>
      <c r="M81" s="154" t="s">
        <v>76</v>
      </c>
      <c r="N81" s="155" t="s">
        <v>302</v>
      </c>
      <c r="O81" s="155" t="s">
        <v>301</v>
      </c>
      <c r="Y81" s="180"/>
    </row>
    <row r="82" spans="1:25" ht="48.75" customHeight="1">
      <c r="A82" s="168"/>
      <c r="B82" s="307" t="s">
        <v>158</v>
      </c>
      <c r="C82" s="301" t="s">
        <v>268</v>
      </c>
      <c r="D82" s="303" t="s">
        <v>111</v>
      </c>
      <c r="E82" s="184" t="s">
        <v>183</v>
      </c>
      <c r="F82" s="179">
        <v>2.87704918</v>
      </c>
      <c r="G82" s="185">
        <v>2.757334451</v>
      </c>
      <c r="H82" s="185">
        <v>2.751082251</v>
      </c>
      <c r="I82" s="185">
        <v>2.796907348</v>
      </c>
      <c r="K82" s="184" t="s">
        <v>183</v>
      </c>
      <c r="L82" s="179">
        <v>2.87704918</v>
      </c>
      <c r="M82" s="185">
        <v>2.757334451</v>
      </c>
      <c r="N82" s="185">
        <v>2.751082251</v>
      </c>
      <c r="O82" s="185">
        <v>2.796907348</v>
      </c>
      <c r="Y82" s="180"/>
    </row>
    <row r="83" spans="1:25" ht="15" customHeight="1">
      <c r="A83" s="168"/>
      <c r="B83" s="307"/>
      <c r="C83" s="302"/>
      <c r="D83" s="306"/>
      <c r="E83" s="187" t="s">
        <v>269</v>
      </c>
      <c r="F83" s="175">
        <v>2.845679012</v>
      </c>
      <c r="G83" s="188">
        <v>2.849454801</v>
      </c>
      <c r="H83" s="188">
        <v>2.856887755</v>
      </c>
      <c r="I83" s="188">
        <v>2.933271275</v>
      </c>
      <c r="K83" s="187" t="s">
        <v>269</v>
      </c>
      <c r="L83" s="175">
        <v>2.845679012</v>
      </c>
      <c r="M83" s="188">
        <v>2.849454801</v>
      </c>
      <c r="N83" s="188">
        <v>2.856887755</v>
      </c>
      <c r="O83" s="188">
        <v>2.933271275</v>
      </c>
      <c r="Y83" s="180"/>
    </row>
    <row r="84" spans="1:25" ht="15" customHeight="1">
      <c r="A84" s="168"/>
      <c r="B84" s="169"/>
      <c r="C84" s="186"/>
      <c r="D84" s="183"/>
      <c r="E84" s="215"/>
      <c r="F84" s="179"/>
      <c r="G84" s="216"/>
      <c r="H84" s="216"/>
      <c r="I84" s="216"/>
      <c r="L84" s="167" t="s">
        <v>300</v>
      </c>
      <c r="M84" s="154" t="s">
        <v>76</v>
      </c>
      <c r="N84" s="155" t="s">
        <v>302</v>
      </c>
      <c r="O84" s="155" t="s">
        <v>301</v>
      </c>
      <c r="Y84" s="180"/>
    </row>
    <row r="85" spans="1:25" ht="15" customHeight="1">
      <c r="A85" s="147"/>
      <c r="B85" s="307" t="s">
        <v>159</v>
      </c>
      <c r="C85" s="301" t="s">
        <v>273</v>
      </c>
      <c r="D85" s="303" t="s">
        <v>112</v>
      </c>
      <c r="E85" s="184" t="s">
        <v>183</v>
      </c>
      <c r="F85" s="179">
        <v>2.852459016</v>
      </c>
      <c r="G85" s="185">
        <v>2.906236919</v>
      </c>
      <c r="H85" s="189">
        <v>2.957803625</v>
      </c>
      <c r="I85" s="189">
        <v>2.988295126</v>
      </c>
      <c r="K85" s="184" t="s">
        <v>183</v>
      </c>
      <c r="L85" s="179">
        <v>2.852459016</v>
      </c>
      <c r="M85" s="185">
        <v>2.906236919</v>
      </c>
      <c r="N85" s="189">
        <v>2.957803625</v>
      </c>
      <c r="O85" s="189">
        <v>2.988295126</v>
      </c>
      <c r="Y85" s="193"/>
    </row>
    <row r="86" spans="1:25" ht="15" customHeight="1">
      <c r="A86" s="147"/>
      <c r="B86" s="307"/>
      <c r="C86" s="302"/>
      <c r="D86" s="306"/>
      <c r="E86" s="187" t="s">
        <v>269</v>
      </c>
      <c r="F86" s="175">
        <v>3.148148148</v>
      </c>
      <c r="G86" s="188">
        <v>3.086757991</v>
      </c>
      <c r="H86" s="190">
        <v>3.128028564</v>
      </c>
      <c r="I86" s="190">
        <v>3.169408942</v>
      </c>
      <c r="K86" s="187" t="s">
        <v>269</v>
      </c>
      <c r="L86" s="175">
        <v>3.148148148</v>
      </c>
      <c r="M86" s="188">
        <v>3.086757991</v>
      </c>
      <c r="N86" s="190">
        <v>3.128028564</v>
      </c>
      <c r="O86" s="190">
        <v>3.169408942</v>
      </c>
      <c r="Y86" s="193"/>
    </row>
    <row r="87" spans="1:25" ht="6" customHeight="1">
      <c r="A87" s="147"/>
      <c r="B87" s="191"/>
      <c r="C87" s="192"/>
      <c r="D87" s="192"/>
      <c r="E87" s="150"/>
      <c r="F87" s="180"/>
      <c r="G87" s="180"/>
      <c r="H87" s="193"/>
      <c r="I87" s="193"/>
      <c r="Y87" s="193"/>
    </row>
    <row r="88" spans="1:25" ht="15" customHeight="1">
      <c r="A88" s="147" t="s">
        <v>244</v>
      </c>
      <c r="B88" s="161" t="s">
        <v>274</v>
      </c>
      <c r="C88" s="162"/>
      <c r="D88" s="194"/>
      <c r="E88" s="150"/>
      <c r="F88" s="165" t="s">
        <v>275</v>
      </c>
      <c r="G88" s="182"/>
      <c r="H88" s="182"/>
      <c r="I88" s="182"/>
      <c r="L88" s="167" t="s">
        <v>300</v>
      </c>
      <c r="M88" s="154" t="s">
        <v>76</v>
      </c>
      <c r="N88" s="155" t="s">
        <v>302</v>
      </c>
      <c r="O88" s="155" t="s">
        <v>301</v>
      </c>
      <c r="Y88" s="182"/>
    </row>
    <row r="89" spans="1:25" ht="15" customHeight="1">
      <c r="A89" s="168"/>
      <c r="B89" s="307" t="s">
        <v>155</v>
      </c>
      <c r="C89" s="301" t="s">
        <v>10</v>
      </c>
      <c r="D89" s="298" t="s">
        <v>113</v>
      </c>
      <c r="E89" s="184" t="s">
        <v>183</v>
      </c>
      <c r="F89" s="171">
        <v>3.180327869</v>
      </c>
      <c r="G89" s="185">
        <v>3.248101266</v>
      </c>
      <c r="H89" s="185">
        <v>3.32243118</v>
      </c>
      <c r="I89" s="185">
        <v>3.480944866</v>
      </c>
      <c r="K89" s="184" t="s">
        <v>183</v>
      </c>
      <c r="L89" s="171">
        <v>3.180327869</v>
      </c>
      <c r="M89" s="185">
        <v>3.248101266</v>
      </c>
      <c r="N89" s="185">
        <v>3.32243118</v>
      </c>
      <c r="O89" s="185">
        <v>3.480944866</v>
      </c>
      <c r="Y89" s="180"/>
    </row>
    <row r="90" spans="1:25" ht="15" customHeight="1">
      <c r="A90" s="168"/>
      <c r="B90" s="307"/>
      <c r="C90" s="302"/>
      <c r="D90" s="306"/>
      <c r="E90" s="187" t="s">
        <v>269</v>
      </c>
      <c r="F90" s="175">
        <v>3.05</v>
      </c>
      <c r="G90" s="188">
        <v>3.122304701</v>
      </c>
      <c r="H90" s="188">
        <v>3.145136387</v>
      </c>
      <c r="I90" s="188">
        <v>3.323377554</v>
      </c>
      <c r="K90" s="187" t="s">
        <v>269</v>
      </c>
      <c r="L90" s="175">
        <v>3.05</v>
      </c>
      <c r="M90" s="188">
        <v>3.122304701</v>
      </c>
      <c r="N90" s="188">
        <v>3.145136387</v>
      </c>
      <c r="O90" s="188">
        <v>3.323377554</v>
      </c>
      <c r="Y90" s="180"/>
    </row>
    <row r="91" spans="1:25" ht="15" customHeight="1">
      <c r="A91" s="168"/>
      <c r="B91" s="169"/>
      <c r="C91" s="186"/>
      <c r="D91" s="183"/>
      <c r="E91" s="215"/>
      <c r="F91" s="179"/>
      <c r="G91" s="216"/>
      <c r="H91" s="216"/>
      <c r="I91" s="216"/>
      <c r="K91" s="178"/>
      <c r="L91" s="167" t="s">
        <v>300</v>
      </c>
      <c r="M91" s="154" t="s">
        <v>76</v>
      </c>
      <c r="N91" s="155" t="s">
        <v>302</v>
      </c>
      <c r="O91" s="155" t="s">
        <v>301</v>
      </c>
      <c r="Y91" s="180"/>
    </row>
    <row r="92" spans="1:25" ht="27" customHeight="1">
      <c r="A92" s="168"/>
      <c r="B92" s="307" t="s">
        <v>156</v>
      </c>
      <c r="C92" s="301" t="s">
        <v>276</v>
      </c>
      <c r="D92" s="298" t="s">
        <v>114</v>
      </c>
      <c r="E92" s="184" t="s">
        <v>183</v>
      </c>
      <c r="F92" s="179">
        <v>1.975409836</v>
      </c>
      <c r="G92" s="185">
        <v>2.067088608</v>
      </c>
      <c r="H92" s="185">
        <v>2.035422343</v>
      </c>
      <c r="I92" s="185">
        <v>2.02837136</v>
      </c>
      <c r="K92" s="184" t="s">
        <v>183</v>
      </c>
      <c r="L92" s="179">
        <v>1.975409836</v>
      </c>
      <c r="M92" s="185">
        <v>2.067088608</v>
      </c>
      <c r="N92" s="185">
        <v>2.035422343</v>
      </c>
      <c r="O92" s="185">
        <v>2.02837136</v>
      </c>
      <c r="Y92" s="180"/>
    </row>
    <row r="93" spans="1:25" ht="15" customHeight="1">
      <c r="A93" s="168"/>
      <c r="B93" s="307"/>
      <c r="C93" s="302"/>
      <c r="D93" s="306"/>
      <c r="E93" s="187" t="s">
        <v>269</v>
      </c>
      <c r="F93" s="175">
        <v>2.1625</v>
      </c>
      <c r="G93" s="188">
        <v>2.27748321</v>
      </c>
      <c r="H93" s="188">
        <v>2.207755521</v>
      </c>
      <c r="I93" s="188">
        <v>2.211839313</v>
      </c>
      <c r="K93" s="187" t="s">
        <v>269</v>
      </c>
      <c r="L93" s="175">
        <v>2.1625</v>
      </c>
      <c r="M93" s="188">
        <v>2.27748321</v>
      </c>
      <c r="N93" s="188">
        <v>2.207755521</v>
      </c>
      <c r="O93" s="188">
        <v>2.211839313</v>
      </c>
      <c r="Y93" s="180"/>
    </row>
    <row r="94" spans="1:25" ht="15" customHeight="1">
      <c r="A94" s="168"/>
      <c r="B94" s="169"/>
      <c r="C94" s="186"/>
      <c r="D94" s="183"/>
      <c r="E94" s="215"/>
      <c r="F94" s="179"/>
      <c r="G94" s="216"/>
      <c r="H94" s="216"/>
      <c r="I94" s="216"/>
      <c r="L94" s="167" t="s">
        <v>300</v>
      </c>
      <c r="M94" s="154" t="s">
        <v>76</v>
      </c>
      <c r="N94" s="155" t="s">
        <v>302</v>
      </c>
      <c r="O94" s="155" t="s">
        <v>301</v>
      </c>
      <c r="Y94" s="180"/>
    </row>
    <row r="95" spans="1:25" ht="15" customHeight="1">
      <c r="A95" s="168"/>
      <c r="B95" s="307" t="s">
        <v>157</v>
      </c>
      <c r="C95" s="301" t="s">
        <v>277</v>
      </c>
      <c r="D95" s="298" t="s">
        <v>115</v>
      </c>
      <c r="E95" s="184" t="s">
        <v>183</v>
      </c>
      <c r="F95" s="179">
        <v>1.221311475</v>
      </c>
      <c r="G95" s="185">
        <v>1.284388186</v>
      </c>
      <c r="H95" s="185">
        <v>1.221888646</v>
      </c>
      <c r="I95" s="185">
        <v>1.214842032</v>
      </c>
      <c r="K95" s="184" t="s">
        <v>183</v>
      </c>
      <c r="L95" s="179">
        <v>1.221311475</v>
      </c>
      <c r="M95" s="185">
        <v>1.284388186</v>
      </c>
      <c r="N95" s="185">
        <v>1.221888646</v>
      </c>
      <c r="O95" s="185">
        <v>1.214842032</v>
      </c>
      <c r="Y95" s="180"/>
    </row>
    <row r="96" spans="1:25" ht="15" customHeight="1">
      <c r="A96" s="168"/>
      <c r="B96" s="307"/>
      <c r="C96" s="302"/>
      <c r="D96" s="306"/>
      <c r="E96" s="187" t="s">
        <v>269</v>
      </c>
      <c r="F96" s="175">
        <v>1.4125</v>
      </c>
      <c r="G96" s="188">
        <v>1.585633404</v>
      </c>
      <c r="H96" s="188">
        <v>1.623296477</v>
      </c>
      <c r="I96" s="188">
        <v>1.654865946</v>
      </c>
      <c r="K96" s="187" t="s">
        <v>269</v>
      </c>
      <c r="L96" s="175">
        <v>1.4125</v>
      </c>
      <c r="M96" s="188">
        <v>1.585633404</v>
      </c>
      <c r="N96" s="188">
        <v>1.623296477</v>
      </c>
      <c r="O96" s="188">
        <v>1.654865946</v>
      </c>
      <c r="Y96" s="180"/>
    </row>
    <row r="97" spans="1:25" ht="15" customHeight="1">
      <c r="A97" s="168"/>
      <c r="B97" s="169"/>
      <c r="C97" s="186"/>
      <c r="D97" s="183"/>
      <c r="E97" s="215"/>
      <c r="F97" s="179"/>
      <c r="G97" s="216"/>
      <c r="H97" s="216"/>
      <c r="I97" s="216"/>
      <c r="K97" s="215"/>
      <c r="L97" s="167" t="s">
        <v>300</v>
      </c>
      <c r="M97" s="154" t="s">
        <v>76</v>
      </c>
      <c r="N97" s="155" t="s">
        <v>302</v>
      </c>
      <c r="O97" s="155" t="s">
        <v>301</v>
      </c>
      <c r="Y97" s="180"/>
    </row>
    <row r="98" spans="1:25" ht="15" customHeight="1">
      <c r="A98" s="147"/>
      <c r="B98" s="307" t="s">
        <v>158</v>
      </c>
      <c r="C98" s="301" t="s">
        <v>278</v>
      </c>
      <c r="D98" s="298" t="s">
        <v>116</v>
      </c>
      <c r="E98" s="184" t="s">
        <v>183</v>
      </c>
      <c r="F98" s="179">
        <v>2.303278689</v>
      </c>
      <c r="G98" s="185">
        <v>2.3842573</v>
      </c>
      <c r="H98" s="185">
        <v>2.395850396</v>
      </c>
      <c r="I98" s="185">
        <v>2.469325471</v>
      </c>
      <c r="K98" s="184" t="s">
        <v>183</v>
      </c>
      <c r="L98" s="179">
        <v>2.303278689</v>
      </c>
      <c r="M98" s="185">
        <v>2.3842573</v>
      </c>
      <c r="N98" s="185">
        <v>2.395850396</v>
      </c>
      <c r="O98" s="185">
        <v>2.469325471</v>
      </c>
      <c r="Y98" s="180"/>
    </row>
    <row r="99" spans="1:25" ht="15" customHeight="1">
      <c r="A99" s="147"/>
      <c r="B99" s="307"/>
      <c r="C99" s="302"/>
      <c r="D99" s="306"/>
      <c r="E99" s="187" t="s">
        <v>269</v>
      </c>
      <c r="F99" s="175">
        <v>2.4</v>
      </c>
      <c r="G99" s="188">
        <v>2.496982606</v>
      </c>
      <c r="H99" s="190">
        <v>2.535374325</v>
      </c>
      <c r="I99" s="190">
        <v>2.686153011</v>
      </c>
      <c r="K99" s="187" t="s">
        <v>269</v>
      </c>
      <c r="L99" s="175">
        <v>2.4</v>
      </c>
      <c r="M99" s="188">
        <v>2.496982606</v>
      </c>
      <c r="N99" s="190">
        <v>2.535374325</v>
      </c>
      <c r="O99" s="190">
        <v>2.686153011</v>
      </c>
      <c r="Y99" s="193"/>
    </row>
    <row r="100" spans="1:25" ht="15" customHeight="1">
      <c r="A100" s="147"/>
      <c r="B100" s="169"/>
      <c r="C100" s="186"/>
      <c r="D100" s="183"/>
      <c r="E100" s="215"/>
      <c r="F100" s="179"/>
      <c r="G100" s="216"/>
      <c r="H100" s="217"/>
      <c r="I100" s="217"/>
      <c r="K100" s="215"/>
      <c r="L100" s="167" t="s">
        <v>300</v>
      </c>
      <c r="M100" s="154" t="s">
        <v>76</v>
      </c>
      <c r="N100" s="155" t="s">
        <v>302</v>
      </c>
      <c r="O100" s="155" t="s">
        <v>301</v>
      </c>
      <c r="Y100" s="193"/>
    </row>
    <row r="101" spans="1:25" ht="15" customHeight="1">
      <c r="A101" s="147"/>
      <c r="B101" s="307" t="s">
        <v>159</v>
      </c>
      <c r="C101" s="301" t="s">
        <v>279</v>
      </c>
      <c r="D101" s="298" t="s">
        <v>117</v>
      </c>
      <c r="E101" s="184" t="s">
        <v>183</v>
      </c>
      <c r="F101" s="179">
        <v>3.06557377</v>
      </c>
      <c r="G101" s="185">
        <v>3.119831224</v>
      </c>
      <c r="H101" s="185">
        <v>3.185811733</v>
      </c>
      <c r="I101" s="185">
        <v>3.317288802</v>
      </c>
      <c r="K101" s="184" t="s">
        <v>183</v>
      </c>
      <c r="L101" s="179">
        <v>3.06557377</v>
      </c>
      <c r="M101" s="185">
        <v>3.119831224</v>
      </c>
      <c r="N101" s="185">
        <v>3.185811733</v>
      </c>
      <c r="O101" s="185">
        <v>3.317288802</v>
      </c>
      <c r="Y101" s="180"/>
    </row>
    <row r="102" spans="1:25" ht="15" customHeight="1">
      <c r="A102" s="147"/>
      <c r="B102" s="307"/>
      <c r="C102" s="302"/>
      <c r="D102" s="306"/>
      <c r="E102" s="187" t="s">
        <v>269</v>
      </c>
      <c r="F102" s="175">
        <v>3.04375</v>
      </c>
      <c r="G102" s="188">
        <v>2.883539823</v>
      </c>
      <c r="H102" s="190">
        <v>2.973765432</v>
      </c>
      <c r="I102" s="190">
        <v>3.120715608</v>
      </c>
      <c r="K102" s="187" t="s">
        <v>269</v>
      </c>
      <c r="L102" s="175">
        <v>3.04375</v>
      </c>
      <c r="M102" s="188">
        <v>2.883539823</v>
      </c>
      <c r="N102" s="190">
        <v>2.973765432</v>
      </c>
      <c r="O102" s="190">
        <v>3.120715608</v>
      </c>
      <c r="Y102" s="193"/>
    </row>
    <row r="103" spans="1:25" ht="15">
      <c r="A103" s="147" t="s">
        <v>245</v>
      </c>
      <c r="B103" s="161" t="s">
        <v>280</v>
      </c>
      <c r="C103" s="162"/>
      <c r="D103" s="194"/>
      <c r="E103" s="150"/>
      <c r="F103" s="165" t="s">
        <v>281</v>
      </c>
      <c r="G103" s="182"/>
      <c r="H103" s="182"/>
      <c r="I103" s="182"/>
      <c r="L103" s="167" t="s">
        <v>300</v>
      </c>
      <c r="M103" s="154" t="s">
        <v>76</v>
      </c>
      <c r="N103" s="155" t="s">
        <v>302</v>
      </c>
      <c r="O103" s="155" t="s">
        <v>301</v>
      </c>
      <c r="Y103" s="182"/>
    </row>
    <row r="104" spans="1:25" ht="27.75" customHeight="1">
      <c r="A104" s="168"/>
      <c r="B104" s="307"/>
      <c r="C104" s="296" t="s">
        <v>80</v>
      </c>
      <c r="D104" s="298" t="s">
        <v>118</v>
      </c>
      <c r="E104" s="184" t="s">
        <v>183</v>
      </c>
      <c r="F104" s="171">
        <v>5.442622951</v>
      </c>
      <c r="G104" s="185">
        <v>5.422184732</v>
      </c>
      <c r="H104" s="185">
        <v>5.502178649</v>
      </c>
      <c r="I104" s="185">
        <v>5.589118247</v>
      </c>
      <c r="K104" s="184" t="s">
        <v>183</v>
      </c>
      <c r="L104" s="171">
        <v>5.442622951</v>
      </c>
      <c r="M104" s="185">
        <v>5.422184732</v>
      </c>
      <c r="N104" s="185">
        <v>5.502178649</v>
      </c>
      <c r="O104" s="185">
        <v>5.589118247</v>
      </c>
      <c r="Y104" s="180"/>
    </row>
    <row r="105" spans="1:25" ht="15" customHeight="1">
      <c r="A105" s="168"/>
      <c r="B105" s="307"/>
      <c r="C105" s="295"/>
      <c r="D105" s="306"/>
      <c r="E105" s="187" t="s">
        <v>269</v>
      </c>
      <c r="F105" s="175">
        <v>5.51875</v>
      </c>
      <c r="G105" s="188">
        <v>5.469798658</v>
      </c>
      <c r="H105" s="188">
        <v>5.470694087</v>
      </c>
      <c r="I105" s="188">
        <v>5.514785742</v>
      </c>
      <c r="K105" s="187" t="s">
        <v>269</v>
      </c>
      <c r="L105" s="175">
        <v>5.51875</v>
      </c>
      <c r="M105" s="188">
        <v>5.469798658</v>
      </c>
      <c r="N105" s="188">
        <v>5.470694087</v>
      </c>
      <c r="O105" s="188">
        <v>5.514785742</v>
      </c>
      <c r="Y105" s="180"/>
    </row>
    <row r="106" spans="1:25" ht="6" customHeight="1">
      <c r="A106" s="147"/>
      <c r="B106" s="191"/>
      <c r="C106" s="192"/>
      <c r="D106" s="192"/>
      <c r="E106" s="150"/>
      <c r="F106" s="180"/>
      <c r="G106" s="180"/>
      <c r="H106" s="180"/>
      <c r="I106" s="180"/>
      <c r="Y106" s="180"/>
    </row>
    <row r="107" spans="1:25" ht="15">
      <c r="A107" s="147" t="s">
        <v>246</v>
      </c>
      <c r="B107" s="161" t="s">
        <v>282</v>
      </c>
      <c r="C107" s="162"/>
      <c r="D107" s="194"/>
      <c r="E107" s="150"/>
      <c r="F107" s="165" t="s">
        <v>283</v>
      </c>
      <c r="G107" s="182"/>
      <c r="H107" s="182"/>
      <c r="I107" s="182"/>
      <c r="L107" s="167" t="s">
        <v>300</v>
      </c>
      <c r="M107" s="154" t="s">
        <v>76</v>
      </c>
      <c r="N107" s="155" t="s">
        <v>302</v>
      </c>
      <c r="O107" s="155" t="s">
        <v>301</v>
      </c>
      <c r="Y107" s="182"/>
    </row>
    <row r="108" spans="1:25" ht="27.75" customHeight="1">
      <c r="A108" s="168"/>
      <c r="B108" s="307"/>
      <c r="C108" s="301" t="s">
        <v>284</v>
      </c>
      <c r="D108" s="298" t="s">
        <v>119</v>
      </c>
      <c r="E108" s="184" t="s">
        <v>183</v>
      </c>
      <c r="F108" s="171">
        <v>2.727272727</v>
      </c>
      <c r="G108" s="185">
        <v>2.707575116</v>
      </c>
      <c r="H108" s="185">
        <v>2.826597488</v>
      </c>
      <c r="I108" s="185">
        <v>2.913095207</v>
      </c>
      <c r="K108" s="184" t="s">
        <v>183</v>
      </c>
      <c r="L108" s="171">
        <v>2.727272727</v>
      </c>
      <c r="M108" s="185">
        <v>2.707575116</v>
      </c>
      <c r="N108" s="185">
        <v>2.826597488</v>
      </c>
      <c r="O108" s="185">
        <v>2.913095207</v>
      </c>
      <c r="Y108" s="180"/>
    </row>
    <row r="109" spans="1:25" ht="15" customHeight="1">
      <c r="A109" s="168"/>
      <c r="B109" s="307"/>
      <c r="C109" s="302"/>
      <c r="D109" s="306"/>
      <c r="E109" s="187" t="s">
        <v>269</v>
      </c>
      <c r="F109" s="175">
        <v>2.50310559</v>
      </c>
      <c r="G109" s="188">
        <v>2.529119318</v>
      </c>
      <c r="H109" s="188">
        <v>2.664004123</v>
      </c>
      <c r="I109" s="188">
        <v>2.860781991</v>
      </c>
      <c r="K109" s="187" t="s">
        <v>269</v>
      </c>
      <c r="L109" s="175">
        <v>2.50310559</v>
      </c>
      <c r="M109" s="188">
        <v>2.529119318</v>
      </c>
      <c r="N109" s="188">
        <v>2.664004123</v>
      </c>
      <c r="O109" s="188">
        <v>2.860781991</v>
      </c>
      <c r="Y109" s="180"/>
    </row>
    <row r="110" spans="1:25" ht="6" customHeight="1">
      <c r="A110" s="147"/>
      <c r="B110" s="191"/>
      <c r="C110" s="192"/>
      <c r="D110" s="192"/>
      <c r="E110" s="150"/>
      <c r="F110" s="180"/>
      <c r="G110" s="180"/>
      <c r="H110" s="180"/>
      <c r="I110" s="180"/>
      <c r="Y110" s="180"/>
    </row>
    <row r="111" spans="1:25" ht="23.25" customHeight="1">
      <c r="A111" s="147" t="s">
        <v>247</v>
      </c>
      <c r="B111" s="161" t="s">
        <v>285</v>
      </c>
      <c r="C111" s="161"/>
      <c r="D111" s="149"/>
      <c r="E111" s="150"/>
      <c r="F111" s="312" t="s">
        <v>270</v>
      </c>
      <c r="G111" s="312"/>
      <c r="H111" s="312"/>
      <c r="I111" s="312"/>
      <c r="L111" s="167" t="s">
        <v>300</v>
      </c>
      <c r="M111" s="154" t="s">
        <v>76</v>
      </c>
      <c r="N111" s="155" t="s">
        <v>302</v>
      </c>
      <c r="O111" s="155" t="s">
        <v>301</v>
      </c>
      <c r="Y111" s="224"/>
    </row>
    <row r="112" spans="1:25" ht="15" customHeight="1">
      <c r="A112" s="168"/>
      <c r="B112" s="307" t="s">
        <v>155</v>
      </c>
      <c r="C112" s="296" t="s">
        <v>286</v>
      </c>
      <c r="D112" s="298" t="s">
        <v>11</v>
      </c>
      <c r="E112" s="170" t="s">
        <v>183</v>
      </c>
      <c r="F112" s="179">
        <v>0.948453608</v>
      </c>
      <c r="G112" s="173">
        <v>0.920807453</v>
      </c>
      <c r="H112" s="173">
        <v>0.944879322</v>
      </c>
      <c r="I112" s="172">
        <v>0.944337871</v>
      </c>
      <c r="K112" s="170" t="s">
        <v>183</v>
      </c>
      <c r="L112" s="179">
        <v>0.948453608</v>
      </c>
      <c r="M112" s="173">
        <v>0.920807453</v>
      </c>
      <c r="N112" s="173">
        <v>0.944879322</v>
      </c>
      <c r="O112" s="172">
        <v>0.944337871</v>
      </c>
      <c r="Y112" s="180"/>
    </row>
    <row r="113" spans="1:25" ht="15" customHeight="1">
      <c r="A113" s="168"/>
      <c r="B113" s="307"/>
      <c r="C113" s="306"/>
      <c r="D113" s="306"/>
      <c r="E113" s="174" t="s">
        <v>269</v>
      </c>
      <c r="F113" s="175">
        <v>0.777027027</v>
      </c>
      <c r="G113" s="176">
        <v>0.712774295</v>
      </c>
      <c r="H113" s="177">
        <v>0.75006958</v>
      </c>
      <c r="I113" s="176">
        <v>0.75947861</v>
      </c>
      <c r="K113" s="174" t="s">
        <v>269</v>
      </c>
      <c r="L113" s="175">
        <v>0.777027027</v>
      </c>
      <c r="M113" s="176">
        <v>0.712774295</v>
      </c>
      <c r="N113" s="177">
        <v>0.75006958</v>
      </c>
      <c r="O113" s="176">
        <v>0.75947861</v>
      </c>
      <c r="Y113" s="180"/>
    </row>
    <row r="114" spans="1:25" ht="15" customHeight="1">
      <c r="A114" s="168"/>
      <c r="B114" s="169"/>
      <c r="C114" s="183"/>
      <c r="D114" s="183"/>
      <c r="E114" s="178"/>
      <c r="F114" s="179"/>
      <c r="G114" s="180"/>
      <c r="H114" s="181"/>
      <c r="I114" s="180"/>
      <c r="K114" s="178"/>
      <c r="L114" s="167" t="s">
        <v>300</v>
      </c>
      <c r="M114" s="154" t="s">
        <v>76</v>
      </c>
      <c r="N114" s="155" t="s">
        <v>302</v>
      </c>
      <c r="O114" s="155" t="s">
        <v>301</v>
      </c>
      <c r="Y114" s="180"/>
    </row>
    <row r="115" spans="1:25" ht="15" customHeight="1">
      <c r="A115" s="168"/>
      <c r="B115" s="307" t="s">
        <v>156</v>
      </c>
      <c r="C115" s="296" t="s">
        <v>19</v>
      </c>
      <c r="D115" s="298" t="s">
        <v>12</v>
      </c>
      <c r="E115" s="170" t="s">
        <v>183</v>
      </c>
      <c r="F115" s="179">
        <v>0.675324675</v>
      </c>
      <c r="G115" s="173">
        <v>0.810075275</v>
      </c>
      <c r="H115" s="173">
        <v>0.847301136</v>
      </c>
      <c r="I115" s="172">
        <v>0.889111341</v>
      </c>
      <c r="K115" s="170" t="s">
        <v>183</v>
      </c>
      <c r="L115" s="179">
        <v>0.675324675</v>
      </c>
      <c r="M115" s="173">
        <v>0.810075275</v>
      </c>
      <c r="N115" s="173">
        <v>0.847301136</v>
      </c>
      <c r="O115" s="172">
        <v>0.889111341</v>
      </c>
      <c r="Y115" s="180"/>
    </row>
    <row r="116" spans="1:25" ht="15" customHeight="1">
      <c r="A116" s="168"/>
      <c r="B116" s="307"/>
      <c r="C116" s="306"/>
      <c r="D116" s="306"/>
      <c r="E116" s="174" t="s">
        <v>269</v>
      </c>
      <c r="F116" s="175">
        <v>0.575539568</v>
      </c>
      <c r="G116" s="176">
        <v>0.565952185</v>
      </c>
      <c r="H116" s="177">
        <v>0.639504751</v>
      </c>
      <c r="I116" s="176">
        <v>0.690520345</v>
      </c>
      <c r="K116" s="174" t="s">
        <v>269</v>
      </c>
      <c r="L116" s="175">
        <v>0.575539568</v>
      </c>
      <c r="M116" s="176">
        <v>0.565952185</v>
      </c>
      <c r="N116" s="177">
        <v>0.639504751</v>
      </c>
      <c r="O116" s="176">
        <v>0.690520345</v>
      </c>
      <c r="Y116" s="180"/>
    </row>
    <row r="117" spans="1:25" ht="15" customHeight="1">
      <c r="A117" s="168"/>
      <c r="B117" s="169"/>
      <c r="C117" s="183"/>
      <c r="D117" s="183"/>
      <c r="E117" s="178"/>
      <c r="F117" s="179"/>
      <c r="G117" s="180"/>
      <c r="H117" s="181"/>
      <c r="I117" s="180"/>
      <c r="K117" s="178"/>
      <c r="L117" s="167" t="s">
        <v>300</v>
      </c>
      <c r="M117" s="154" t="s">
        <v>76</v>
      </c>
      <c r="N117" s="155" t="s">
        <v>302</v>
      </c>
      <c r="O117" s="155" t="s">
        <v>301</v>
      </c>
      <c r="Y117" s="180"/>
    </row>
    <row r="118" spans="1:25" ht="27.75" customHeight="1">
      <c r="A118" s="168"/>
      <c r="B118" s="307" t="s">
        <v>157</v>
      </c>
      <c r="C118" s="296" t="s">
        <v>20</v>
      </c>
      <c r="D118" s="298" t="s">
        <v>13</v>
      </c>
      <c r="E118" s="170" t="s">
        <v>183</v>
      </c>
      <c r="F118" s="179">
        <v>0.227272727</v>
      </c>
      <c r="G118" s="173">
        <v>0.5</v>
      </c>
      <c r="H118" s="173">
        <v>0.515249538</v>
      </c>
      <c r="I118" s="172">
        <v>0.516364291</v>
      </c>
      <c r="K118" s="170" t="s">
        <v>183</v>
      </c>
      <c r="L118" s="179">
        <v>0.227272727</v>
      </c>
      <c r="M118" s="173">
        <v>0.5</v>
      </c>
      <c r="N118" s="173">
        <v>0.515249538</v>
      </c>
      <c r="O118" s="172">
        <v>0.516364291</v>
      </c>
      <c r="Y118" s="180"/>
    </row>
    <row r="119" spans="1:25" ht="15" customHeight="1">
      <c r="A119" s="168"/>
      <c r="B119" s="307"/>
      <c r="C119" s="306"/>
      <c r="D119" s="306"/>
      <c r="E119" s="174" t="s">
        <v>269</v>
      </c>
      <c r="F119" s="175">
        <v>0.239130435</v>
      </c>
      <c r="G119" s="177">
        <v>0.238114924</v>
      </c>
      <c r="H119" s="177">
        <v>0.256991463</v>
      </c>
      <c r="I119" s="176">
        <v>0.256742028</v>
      </c>
      <c r="K119" s="174" t="s">
        <v>269</v>
      </c>
      <c r="L119" s="175">
        <v>0.239130435</v>
      </c>
      <c r="M119" s="177">
        <v>0.238114924</v>
      </c>
      <c r="N119" s="177">
        <v>0.256991463</v>
      </c>
      <c r="O119" s="176">
        <v>0.256742028</v>
      </c>
      <c r="Y119" s="180"/>
    </row>
    <row r="120" spans="1:25" ht="15" customHeight="1">
      <c r="A120" s="168"/>
      <c r="B120" s="169"/>
      <c r="C120" s="183"/>
      <c r="D120" s="183"/>
      <c r="E120" s="178"/>
      <c r="F120" s="179"/>
      <c r="G120" s="181"/>
      <c r="H120" s="181"/>
      <c r="I120" s="180"/>
      <c r="K120" s="178"/>
      <c r="L120" s="167" t="s">
        <v>300</v>
      </c>
      <c r="M120" s="154" t="s">
        <v>76</v>
      </c>
      <c r="N120" s="155" t="s">
        <v>302</v>
      </c>
      <c r="O120" s="155" t="s">
        <v>301</v>
      </c>
      <c r="Y120" s="180"/>
    </row>
    <row r="121" spans="1:25" ht="27.75" customHeight="1">
      <c r="A121" s="168"/>
      <c r="B121" s="307" t="s">
        <v>158</v>
      </c>
      <c r="C121" s="296" t="s">
        <v>21</v>
      </c>
      <c r="D121" s="298" t="s">
        <v>14</v>
      </c>
      <c r="E121" s="170" t="s">
        <v>183</v>
      </c>
      <c r="F121" s="179">
        <v>0.426470588</v>
      </c>
      <c r="G121" s="173">
        <v>0.429487179</v>
      </c>
      <c r="H121" s="173">
        <v>0.520661157</v>
      </c>
      <c r="I121" s="172">
        <v>0.51199005</v>
      </c>
      <c r="K121" s="170" t="s">
        <v>183</v>
      </c>
      <c r="L121" s="179">
        <v>0.426470588</v>
      </c>
      <c r="M121" s="173">
        <v>0.429487179</v>
      </c>
      <c r="N121" s="173">
        <v>0.520661157</v>
      </c>
      <c r="O121" s="172">
        <v>0.51199005</v>
      </c>
      <c r="Y121" s="180"/>
    </row>
    <row r="122" spans="1:25" ht="15" customHeight="1">
      <c r="A122" s="168"/>
      <c r="B122" s="307"/>
      <c r="C122" s="306"/>
      <c r="D122" s="306"/>
      <c r="E122" s="174" t="s">
        <v>269</v>
      </c>
      <c r="F122" s="175">
        <v>0.201438849</v>
      </c>
      <c r="G122" s="177">
        <v>0.203476049</v>
      </c>
      <c r="H122" s="177">
        <v>0.258718331</v>
      </c>
      <c r="I122" s="176">
        <v>0.277109443</v>
      </c>
      <c r="K122" s="174" t="s">
        <v>269</v>
      </c>
      <c r="L122" s="175">
        <v>0.201438849</v>
      </c>
      <c r="M122" s="177">
        <v>0.203476049</v>
      </c>
      <c r="N122" s="177">
        <v>0.258718331</v>
      </c>
      <c r="O122" s="176">
        <v>0.277109443</v>
      </c>
      <c r="Y122" s="180"/>
    </row>
    <row r="123" spans="1:25" ht="15" customHeight="1">
      <c r="A123" s="168"/>
      <c r="B123" s="169"/>
      <c r="C123" s="183"/>
      <c r="D123" s="183"/>
      <c r="E123" s="178"/>
      <c r="F123" s="179"/>
      <c r="G123" s="181"/>
      <c r="H123" s="181"/>
      <c r="I123" s="180"/>
      <c r="K123" s="178"/>
      <c r="L123" s="167" t="s">
        <v>300</v>
      </c>
      <c r="M123" s="154" t="s">
        <v>76</v>
      </c>
      <c r="N123" s="155" t="s">
        <v>302</v>
      </c>
      <c r="O123" s="155" t="s">
        <v>301</v>
      </c>
      <c r="Y123" s="180"/>
    </row>
    <row r="124" spans="1:25" ht="15" customHeight="1">
      <c r="A124" s="168"/>
      <c r="B124" s="307" t="s">
        <v>159</v>
      </c>
      <c r="C124" s="296" t="s">
        <v>22</v>
      </c>
      <c r="D124" s="298" t="s">
        <v>15</v>
      </c>
      <c r="E124" s="170" t="s">
        <v>183</v>
      </c>
      <c r="F124" s="179">
        <v>0.597826087</v>
      </c>
      <c r="G124" s="173">
        <v>0.545712663</v>
      </c>
      <c r="H124" s="173">
        <v>0.533187454</v>
      </c>
      <c r="I124" s="172">
        <v>0.614723804</v>
      </c>
      <c r="K124" s="170" t="s">
        <v>183</v>
      </c>
      <c r="L124" s="179">
        <v>0.597826087</v>
      </c>
      <c r="M124" s="173">
        <v>0.545712663</v>
      </c>
      <c r="N124" s="173">
        <v>0.533187454</v>
      </c>
      <c r="O124" s="172">
        <v>0.614723804</v>
      </c>
      <c r="Y124" s="180"/>
    </row>
    <row r="125" spans="1:25" ht="15" customHeight="1">
      <c r="A125" s="168"/>
      <c r="B125" s="307"/>
      <c r="C125" s="306"/>
      <c r="D125" s="306"/>
      <c r="E125" s="174" t="s">
        <v>269</v>
      </c>
      <c r="F125" s="175">
        <v>0.519736842</v>
      </c>
      <c r="G125" s="177">
        <v>0.335275835</v>
      </c>
      <c r="H125" s="177">
        <v>0.334362718</v>
      </c>
      <c r="I125" s="176">
        <v>0.441989242</v>
      </c>
      <c r="K125" s="174" t="s">
        <v>269</v>
      </c>
      <c r="L125" s="175">
        <v>0.519736842</v>
      </c>
      <c r="M125" s="177">
        <v>0.335275835</v>
      </c>
      <c r="N125" s="177">
        <v>0.334362718</v>
      </c>
      <c r="O125" s="176">
        <v>0.441989242</v>
      </c>
      <c r="Y125" s="180"/>
    </row>
    <row r="126" spans="1:25" ht="15" customHeight="1">
      <c r="A126" s="168"/>
      <c r="B126" s="169"/>
      <c r="C126" s="183"/>
      <c r="D126" s="183"/>
      <c r="E126" s="178"/>
      <c r="F126" s="179"/>
      <c r="G126" s="181"/>
      <c r="H126" s="181"/>
      <c r="I126" s="180"/>
      <c r="K126" s="178"/>
      <c r="L126" s="167" t="s">
        <v>300</v>
      </c>
      <c r="M126" s="154" t="s">
        <v>76</v>
      </c>
      <c r="N126" s="155" t="s">
        <v>302</v>
      </c>
      <c r="O126" s="155" t="s">
        <v>301</v>
      </c>
      <c r="Y126" s="180"/>
    </row>
    <row r="127" spans="1:25" ht="15" customHeight="1">
      <c r="A127" s="168"/>
      <c r="B127" s="307" t="s">
        <v>160</v>
      </c>
      <c r="C127" s="296" t="s">
        <v>23</v>
      </c>
      <c r="D127" s="298" t="s">
        <v>16</v>
      </c>
      <c r="E127" s="170" t="s">
        <v>183</v>
      </c>
      <c r="F127" s="179">
        <v>0.345238095</v>
      </c>
      <c r="G127" s="173">
        <v>0.379332897</v>
      </c>
      <c r="H127" s="173">
        <v>0.459516744</v>
      </c>
      <c r="I127" s="172">
        <v>0.557853332</v>
      </c>
      <c r="K127" s="170" t="s">
        <v>183</v>
      </c>
      <c r="L127" s="179">
        <v>0.345238095</v>
      </c>
      <c r="M127" s="173">
        <v>0.379332897</v>
      </c>
      <c r="N127" s="173">
        <v>0.459516744</v>
      </c>
      <c r="O127" s="172">
        <v>0.557853332</v>
      </c>
      <c r="Y127" s="180"/>
    </row>
    <row r="128" spans="1:25" ht="15" customHeight="1">
      <c r="A128" s="168"/>
      <c r="B128" s="307"/>
      <c r="C128" s="306"/>
      <c r="D128" s="306"/>
      <c r="E128" s="174" t="s">
        <v>269</v>
      </c>
      <c r="F128" s="175">
        <v>0.118881119</v>
      </c>
      <c r="G128" s="177">
        <v>0.096824775</v>
      </c>
      <c r="H128" s="177">
        <v>0.13393614</v>
      </c>
      <c r="I128" s="176">
        <v>0.195771401</v>
      </c>
      <c r="K128" s="174" t="s">
        <v>269</v>
      </c>
      <c r="L128" s="175">
        <v>0.118881119</v>
      </c>
      <c r="M128" s="177">
        <v>0.096824775</v>
      </c>
      <c r="N128" s="177">
        <v>0.13393614</v>
      </c>
      <c r="O128" s="176">
        <v>0.195771401</v>
      </c>
      <c r="Y128" s="180"/>
    </row>
    <row r="129" spans="1:25" ht="15" customHeight="1">
      <c r="A129" s="168"/>
      <c r="B129" s="169"/>
      <c r="C129" s="183"/>
      <c r="D129" s="183"/>
      <c r="E129" s="178"/>
      <c r="F129" s="179"/>
      <c r="G129" s="181"/>
      <c r="H129" s="181"/>
      <c r="I129" s="180"/>
      <c r="K129" s="178"/>
      <c r="L129" s="167" t="s">
        <v>300</v>
      </c>
      <c r="M129" s="154" t="s">
        <v>76</v>
      </c>
      <c r="N129" s="155" t="s">
        <v>302</v>
      </c>
      <c r="O129" s="155" t="s">
        <v>301</v>
      </c>
      <c r="Y129" s="180"/>
    </row>
    <row r="130" spans="1:25" ht="15" customHeight="1">
      <c r="A130" s="168"/>
      <c r="B130" s="307" t="s">
        <v>161</v>
      </c>
      <c r="C130" s="296" t="s">
        <v>24</v>
      </c>
      <c r="D130" s="298" t="s">
        <v>17</v>
      </c>
      <c r="E130" s="170" t="s">
        <v>183</v>
      </c>
      <c r="F130" s="179">
        <v>0.24691358</v>
      </c>
      <c r="G130" s="173">
        <v>0.2946794</v>
      </c>
      <c r="H130" s="173">
        <v>0.268752679</v>
      </c>
      <c r="I130" s="172">
        <v>0.282274977</v>
      </c>
      <c r="K130" s="170" t="s">
        <v>183</v>
      </c>
      <c r="L130" s="179">
        <v>0.24691358</v>
      </c>
      <c r="M130" s="173">
        <v>0.2946794</v>
      </c>
      <c r="N130" s="173">
        <v>0.268752679</v>
      </c>
      <c r="O130" s="172">
        <v>0.282274977</v>
      </c>
      <c r="Y130" s="180"/>
    </row>
    <row r="131" spans="1:25" ht="15" customHeight="1">
      <c r="A131" s="168"/>
      <c r="B131" s="307"/>
      <c r="C131" s="306"/>
      <c r="D131" s="306"/>
      <c r="E131" s="174" t="s">
        <v>269</v>
      </c>
      <c r="F131" s="175">
        <v>0.20979021</v>
      </c>
      <c r="G131" s="177">
        <v>0.243554145</v>
      </c>
      <c r="H131" s="177">
        <v>0.26640159</v>
      </c>
      <c r="I131" s="176">
        <v>0.312889315</v>
      </c>
      <c r="K131" s="174" t="s">
        <v>269</v>
      </c>
      <c r="L131" s="175">
        <v>0.20979021</v>
      </c>
      <c r="M131" s="177">
        <v>0.243554145</v>
      </c>
      <c r="N131" s="177">
        <v>0.26640159</v>
      </c>
      <c r="O131" s="176">
        <v>0.312889315</v>
      </c>
      <c r="Y131" s="180"/>
    </row>
    <row r="132" spans="1:25" ht="15" customHeight="1">
      <c r="A132" s="168"/>
      <c r="B132" s="169"/>
      <c r="C132" s="183"/>
      <c r="D132" s="183"/>
      <c r="E132" s="178"/>
      <c r="F132" s="179"/>
      <c r="G132" s="181"/>
      <c r="H132" s="181"/>
      <c r="I132" s="180"/>
      <c r="Y132" s="180"/>
    </row>
    <row r="133" spans="1:25" ht="15" customHeight="1">
      <c r="A133" s="168"/>
      <c r="B133" s="169"/>
      <c r="C133" s="183"/>
      <c r="D133" s="183"/>
      <c r="E133" s="178"/>
      <c r="F133" s="179"/>
      <c r="G133" s="181"/>
      <c r="H133" s="181"/>
      <c r="I133" s="180"/>
      <c r="L133" s="167" t="s">
        <v>300</v>
      </c>
      <c r="M133" s="154" t="s">
        <v>76</v>
      </c>
      <c r="N133" s="155" t="s">
        <v>302</v>
      </c>
      <c r="O133" s="155" t="s">
        <v>301</v>
      </c>
      <c r="Y133" s="180"/>
    </row>
    <row r="134" spans="1:25" ht="27" customHeight="1">
      <c r="A134" s="168"/>
      <c r="B134" s="307" t="s">
        <v>162</v>
      </c>
      <c r="C134" s="296" t="s">
        <v>25</v>
      </c>
      <c r="D134" s="298" t="s">
        <v>18</v>
      </c>
      <c r="E134" s="170" t="s">
        <v>183</v>
      </c>
      <c r="F134" s="179">
        <v>0.650793651</v>
      </c>
      <c r="G134" s="173">
        <v>0.701674277</v>
      </c>
      <c r="H134" s="173">
        <v>0.724680433</v>
      </c>
      <c r="I134" s="172">
        <v>0.765028593</v>
      </c>
      <c r="K134" s="170" t="s">
        <v>183</v>
      </c>
      <c r="L134" s="179">
        <v>0.650793651</v>
      </c>
      <c r="M134" s="173">
        <v>0.701674277</v>
      </c>
      <c r="N134" s="173">
        <v>0.724680433</v>
      </c>
      <c r="O134" s="172">
        <v>0.765028593</v>
      </c>
      <c r="Y134" s="180"/>
    </row>
    <row r="135" spans="1:25" ht="15" customHeight="1">
      <c r="A135" s="168"/>
      <c r="B135" s="307"/>
      <c r="C135" s="306"/>
      <c r="D135" s="306"/>
      <c r="E135" s="174" t="s">
        <v>269</v>
      </c>
      <c r="F135" s="175">
        <v>0.422535211</v>
      </c>
      <c r="G135" s="177">
        <v>0.585258964</v>
      </c>
      <c r="H135" s="177">
        <v>0.572327044</v>
      </c>
      <c r="I135" s="176">
        <v>0.627900076</v>
      </c>
      <c r="K135" s="174" t="s">
        <v>269</v>
      </c>
      <c r="L135" s="175">
        <v>0.422535211</v>
      </c>
      <c r="M135" s="177">
        <v>0.585258964</v>
      </c>
      <c r="N135" s="177">
        <v>0.572327044</v>
      </c>
      <c r="O135" s="176">
        <v>0.627900076</v>
      </c>
      <c r="Y135" s="180"/>
    </row>
    <row r="136" spans="1:25" ht="22.5" customHeight="1">
      <c r="A136" s="147" t="s">
        <v>248</v>
      </c>
      <c r="B136" s="161" t="s">
        <v>26</v>
      </c>
      <c r="C136" s="162"/>
      <c r="D136" s="194"/>
      <c r="E136" s="150"/>
      <c r="F136" s="313" t="s">
        <v>27</v>
      </c>
      <c r="G136" s="313"/>
      <c r="H136" s="313"/>
      <c r="I136" s="313"/>
      <c r="L136" s="167" t="s">
        <v>300</v>
      </c>
      <c r="M136" s="154" t="s">
        <v>76</v>
      </c>
      <c r="N136" s="155" t="s">
        <v>302</v>
      </c>
      <c r="O136" s="155" t="s">
        <v>301</v>
      </c>
      <c r="Y136" s="222"/>
    </row>
    <row r="137" spans="1:25" ht="27.75" customHeight="1">
      <c r="A137" s="168"/>
      <c r="B137" s="307" t="s">
        <v>155</v>
      </c>
      <c r="C137" s="296" t="s">
        <v>28</v>
      </c>
      <c r="D137" s="298" t="s">
        <v>120</v>
      </c>
      <c r="E137" s="170" t="s">
        <v>183</v>
      </c>
      <c r="F137" s="171">
        <v>3.532786885</v>
      </c>
      <c r="G137" s="173">
        <v>3.748626954</v>
      </c>
      <c r="H137" s="173">
        <v>3.937465866</v>
      </c>
      <c r="I137" s="172">
        <v>4.156998266</v>
      </c>
      <c r="K137" s="170" t="s">
        <v>183</v>
      </c>
      <c r="L137" s="171">
        <v>3.532786885</v>
      </c>
      <c r="M137" s="173">
        <v>3.748626954</v>
      </c>
      <c r="N137" s="173">
        <v>3.937465866</v>
      </c>
      <c r="O137" s="172">
        <v>4.156998266</v>
      </c>
      <c r="Y137" s="180"/>
    </row>
    <row r="138" spans="1:25" ht="15" customHeight="1">
      <c r="A138" s="168"/>
      <c r="B138" s="307"/>
      <c r="C138" s="306"/>
      <c r="D138" s="306"/>
      <c r="E138" s="174" t="s">
        <v>269</v>
      </c>
      <c r="F138" s="175">
        <v>3.679245283</v>
      </c>
      <c r="G138" s="177">
        <v>3.898443029</v>
      </c>
      <c r="H138" s="177">
        <v>4.020072054</v>
      </c>
      <c r="I138" s="176">
        <v>4.161041466</v>
      </c>
      <c r="K138" s="174" t="s">
        <v>269</v>
      </c>
      <c r="L138" s="175">
        <v>3.679245283</v>
      </c>
      <c r="M138" s="177">
        <v>3.898443029</v>
      </c>
      <c r="N138" s="177">
        <v>4.020072054</v>
      </c>
      <c r="O138" s="176">
        <v>4.161041466</v>
      </c>
      <c r="Y138" s="180"/>
    </row>
    <row r="139" spans="1:25" ht="15" customHeight="1">
      <c r="A139" s="168"/>
      <c r="B139" s="169"/>
      <c r="C139" s="183"/>
      <c r="D139" s="183"/>
      <c r="E139" s="178"/>
      <c r="F139" s="179"/>
      <c r="G139" s="181"/>
      <c r="H139" s="181"/>
      <c r="I139" s="180"/>
      <c r="K139" s="178"/>
      <c r="L139" s="167" t="s">
        <v>300</v>
      </c>
      <c r="M139" s="154" t="s">
        <v>76</v>
      </c>
      <c r="N139" s="155" t="s">
        <v>302</v>
      </c>
      <c r="O139" s="155" t="s">
        <v>301</v>
      </c>
      <c r="Y139" s="180"/>
    </row>
    <row r="140" spans="1:25" ht="15" customHeight="1">
      <c r="A140" s="168"/>
      <c r="B140" s="307" t="s">
        <v>156</v>
      </c>
      <c r="C140" s="296" t="s">
        <v>29</v>
      </c>
      <c r="D140" s="298" t="s">
        <v>121</v>
      </c>
      <c r="E140" s="170" t="s">
        <v>183</v>
      </c>
      <c r="F140" s="179">
        <v>1.229508197</v>
      </c>
      <c r="G140" s="173">
        <v>1.406765328</v>
      </c>
      <c r="H140" s="173">
        <v>1.542349727</v>
      </c>
      <c r="I140" s="172">
        <v>1.624048864</v>
      </c>
      <c r="K140" s="170" t="s">
        <v>183</v>
      </c>
      <c r="L140" s="179">
        <v>1.229508197</v>
      </c>
      <c r="M140" s="173">
        <v>1.406765328</v>
      </c>
      <c r="N140" s="173">
        <v>1.542349727</v>
      </c>
      <c r="O140" s="172">
        <v>1.624048864</v>
      </c>
      <c r="Y140" s="180"/>
    </row>
    <row r="141" spans="1:25" ht="15" customHeight="1">
      <c r="A141" s="168"/>
      <c r="B141" s="307"/>
      <c r="C141" s="306"/>
      <c r="D141" s="306"/>
      <c r="E141" s="174" t="s">
        <v>269</v>
      </c>
      <c r="F141" s="175">
        <v>1.49375</v>
      </c>
      <c r="G141" s="177">
        <v>1.543847242</v>
      </c>
      <c r="H141" s="177">
        <v>1.742217649</v>
      </c>
      <c r="I141" s="176">
        <v>1.881534737</v>
      </c>
      <c r="K141" s="174" t="s">
        <v>269</v>
      </c>
      <c r="L141" s="175">
        <v>1.49375</v>
      </c>
      <c r="M141" s="177">
        <v>1.543847242</v>
      </c>
      <c r="N141" s="177">
        <v>1.742217649</v>
      </c>
      <c r="O141" s="176">
        <v>1.881534737</v>
      </c>
      <c r="Y141" s="180"/>
    </row>
    <row r="142" spans="1:25" ht="15" customHeight="1">
      <c r="A142" s="168"/>
      <c r="B142" s="169"/>
      <c r="C142" s="183"/>
      <c r="D142" s="183"/>
      <c r="E142" s="178"/>
      <c r="F142" s="179"/>
      <c r="G142" s="181"/>
      <c r="H142" s="181"/>
      <c r="I142" s="180"/>
      <c r="L142" s="167" t="s">
        <v>300</v>
      </c>
      <c r="M142" s="154" t="s">
        <v>76</v>
      </c>
      <c r="N142" s="155" t="s">
        <v>302</v>
      </c>
      <c r="O142" s="155" t="s">
        <v>301</v>
      </c>
      <c r="Y142" s="180"/>
    </row>
    <row r="143" spans="1:25" ht="15" customHeight="1">
      <c r="A143" s="168"/>
      <c r="B143" s="307" t="s">
        <v>157</v>
      </c>
      <c r="C143" s="296" t="s">
        <v>30</v>
      </c>
      <c r="D143" s="298" t="s">
        <v>122</v>
      </c>
      <c r="E143" s="170" t="s">
        <v>183</v>
      </c>
      <c r="F143" s="179">
        <v>4.106557377</v>
      </c>
      <c r="G143" s="173">
        <v>3.769035533</v>
      </c>
      <c r="H143" s="173">
        <v>2.700273224</v>
      </c>
      <c r="I143" s="172">
        <v>2.320688226</v>
      </c>
      <c r="K143" s="170" t="s">
        <v>183</v>
      </c>
      <c r="L143" s="179">
        <v>4.106557377</v>
      </c>
      <c r="M143" s="173">
        <v>3.769035533</v>
      </c>
      <c r="N143" s="173">
        <v>2.700273224</v>
      </c>
      <c r="O143" s="172">
        <v>2.320688226</v>
      </c>
      <c r="Y143" s="180"/>
    </row>
    <row r="144" spans="1:25" ht="15" customHeight="1">
      <c r="A144" s="168"/>
      <c r="B144" s="307"/>
      <c r="C144" s="306"/>
      <c r="D144" s="306"/>
      <c r="E144" s="174" t="s">
        <v>269</v>
      </c>
      <c r="F144" s="175">
        <v>5.018867925</v>
      </c>
      <c r="G144" s="177">
        <v>5.0102764</v>
      </c>
      <c r="H144" s="177">
        <v>4.157989691</v>
      </c>
      <c r="I144" s="176">
        <v>3.646052957</v>
      </c>
      <c r="K144" s="174" t="s">
        <v>269</v>
      </c>
      <c r="L144" s="175">
        <v>5.018867925</v>
      </c>
      <c r="M144" s="177">
        <v>5.0102764</v>
      </c>
      <c r="N144" s="177">
        <v>4.157989691</v>
      </c>
      <c r="O144" s="176">
        <v>3.646052957</v>
      </c>
      <c r="Y144" s="180"/>
    </row>
    <row r="145" spans="1:25" ht="15" customHeight="1">
      <c r="A145" s="168"/>
      <c r="B145" s="169"/>
      <c r="C145" s="183"/>
      <c r="D145" s="183"/>
      <c r="E145" s="178"/>
      <c r="F145" s="179"/>
      <c r="G145" s="181"/>
      <c r="H145" s="181"/>
      <c r="I145" s="180"/>
      <c r="K145" s="178"/>
      <c r="L145" s="167" t="s">
        <v>300</v>
      </c>
      <c r="M145" s="154" t="s">
        <v>76</v>
      </c>
      <c r="N145" s="155" t="s">
        <v>302</v>
      </c>
      <c r="O145" s="155" t="s">
        <v>301</v>
      </c>
      <c r="Y145" s="180"/>
    </row>
    <row r="146" spans="1:25" ht="27.75" customHeight="1">
      <c r="A146" s="168"/>
      <c r="B146" s="307" t="s">
        <v>158</v>
      </c>
      <c r="C146" s="296" t="s">
        <v>31</v>
      </c>
      <c r="D146" s="298" t="s">
        <v>123</v>
      </c>
      <c r="E146" s="170" t="s">
        <v>183</v>
      </c>
      <c r="F146" s="179">
        <v>1.520661157</v>
      </c>
      <c r="G146" s="173">
        <v>1.604562738</v>
      </c>
      <c r="H146" s="173">
        <v>1.93883124</v>
      </c>
      <c r="I146" s="172">
        <v>2.100432273</v>
      </c>
      <c r="K146" s="170" t="s">
        <v>183</v>
      </c>
      <c r="L146" s="179">
        <v>1.520661157</v>
      </c>
      <c r="M146" s="173">
        <v>1.604562738</v>
      </c>
      <c r="N146" s="173">
        <v>1.93883124</v>
      </c>
      <c r="O146" s="172">
        <v>2.100432273</v>
      </c>
      <c r="Y146" s="180"/>
    </row>
    <row r="147" spans="1:25" ht="15" customHeight="1">
      <c r="A147" s="168"/>
      <c r="B147" s="307"/>
      <c r="C147" s="306"/>
      <c r="D147" s="306"/>
      <c r="E147" s="174" t="s">
        <v>269</v>
      </c>
      <c r="F147" s="175">
        <v>1.635220126</v>
      </c>
      <c r="G147" s="177">
        <v>1.510269122</v>
      </c>
      <c r="H147" s="177">
        <v>1.852986612</v>
      </c>
      <c r="I147" s="176">
        <v>2.038221124</v>
      </c>
      <c r="K147" s="174" t="s">
        <v>269</v>
      </c>
      <c r="L147" s="175">
        <v>1.635220126</v>
      </c>
      <c r="M147" s="177">
        <v>1.510269122</v>
      </c>
      <c r="N147" s="177">
        <v>1.852986612</v>
      </c>
      <c r="O147" s="176">
        <v>2.038221124</v>
      </c>
      <c r="Y147" s="180"/>
    </row>
    <row r="148" spans="1:25" ht="15" customHeight="1">
      <c r="A148" s="168"/>
      <c r="B148" s="169"/>
      <c r="C148" s="183"/>
      <c r="D148" s="183"/>
      <c r="E148" s="178"/>
      <c r="F148" s="179"/>
      <c r="G148" s="181"/>
      <c r="H148" s="181"/>
      <c r="I148" s="180"/>
      <c r="K148" s="178"/>
      <c r="L148" s="167" t="s">
        <v>300</v>
      </c>
      <c r="M148" s="154" t="s">
        <v>76</v>
      </c>
      <c r="N148" s="155" t="s">
        <v>302</v>
      </c>
      <c r="O148" s="155" t="s">
        <v>301</v>
      </c>
      <c r="Y148" s="180"/>
    </row>
    <row r="149" spans="1:25" ht="15" customHeight="1">
      <c r="A149" s="168"/>
      <c r="B149" s="307" t="s">
        <v>159</v>
      </c>
      <c r="C149" s="296" t="s">
        <v>32</v>
      </c>
      <c r="D149" s="298" t="s">
        <v>124</v>
      </c>
      <c r="E149" s="170" t="s">
        <v>183</v>
      </c>
      <c r="F149" s="179">
        <v>3.926229508</v>
      </c>
      <c r="G149" s="173">
        <v>4.065539112</v>
      </c>
      <c r="H149" s="173">
        <v>4.175812176</v>
      </c>
      <c r="I149" s="172">
        <v>4.110619125</v>
      </c>
      <c r="K149" s="170" t="s">
        <v>183</v>
      </c>
      <c r="L149" s="179">
        <v>3.926229508</v>
      </c>
      <c r="M149" s="173">
        <v>4.065539112</v>
      </c>
      <c r="N149" s="173">
        <v>4.175812176</v>
      </c>
      <c r="O149" s="172">
        <v>4.110619125</v>
      </c>
      <c r="Y149" s="180"/>
    </row>
    <row r="150" spans="1:25" ht="15" customHeight="1">
      <c r="A150" s="168"/>
      <c r="B150" s="307"/>
      <c r="C150" s="306"/>
      <c r="D150" s="306"/>
      <c r="E150" s="174" t="s">
        <v>269</v>
      </c>
      <c r="F150" s="175">
        <v>3.664556962</v>
      </c>
      <c r="G150" s="177">
        <v>3.604100389</v>
      </c>
      <c r="H150" s="177">
        <v>3.70781893</v>
      </c>
      <c r="I150" s="176">
        <v>3.749264797</v>
      </c>
      <c r="K150" s="174" t="s">
        <v>269</v>
      </c>
      <c r="L150" s="175">
        <v>3.664556962</v>
      </c>
      <c r="M150" s="177">
        <v>3.604100389</v>
      </c>
      <c r="N150" s="177">
        <v>3.70781893</v>
      </c>
      <c r="O150" s="176">
        <v>3.749264797</v>
      </c>
      <c r="Y150" s="180"/>
    </row>
    <row r="151" spans="1:25" ht="15" customHeight="1">
      <c r="A151" s="168"/>
      <c r="B151" s="169"/>
      <c r="C151" s="183"/>
      <c r="D151" s="183"/>
      <c r="E151" s="178"/>
      <c r="F151" s="179"/>
      <c r="G151" s="181"/>
      <c r="H151" s="181"/>
      <c r="I151" s="180"/>
      <c r="K151" s="178"/>
      <c r="L151" s="167" t="s">
        <v>300</v>
      </c>
      <c r="M151" s="154" t="s">
        <v>76</v>
      </c>
      <c r="N151" s="155" t="s">
        <v>302</v>
      </c>
      <c r="O151" s="155" t="s">
        <v>301</v>
      </c>
      <c r="Y151" s="180"/>
    </row>
    <row r="152" spans="1:25" ht="15" customHeight="1">
      <c r="A152" s="147"/>
      <c r="B152" s="307" t="s">
        <v>160</v>
      </c>
      <c r="C152" s="296" t="s">
        <v>33</v>
      </c>
      <c r="D152" s="298" t="s">
        <v>125</v>
      </c>
      <c r="E152" s="170" t="s">
        <v>183</v>
      </c>
      <c r="F152" s="179">
        <v>1.818181818</v>
      </c>
      <c r="G152" s="173">
        <v>2.092993631</v>
      </c>
      <c r="H152" s="195">
        <v>1.664203612</v>
      </c>
      <c r="I152" s="196">
        <v>1.564474366</v>
      </c>
      <c r="K152" s="170" t="s">
        <v>183</v>
      </c>
      <c r="L152" s="179">
        <v>1.818181818</v>
      </c>
      <c r="M152" s="173">
        <v>2.092993631</v>
      </c>
      <c r="N152" s="195">
        <v>1.664203612</v>
      </c>
      <c r="O152" s="196">
        <v>1.564474366</v>
      </c>
      <c r="Y152" s="193"/>
    </row>
    <row r="153" spans="1:25" ht="15" customHeight="1">
      <c r="A153" s="147"/>
      <c r="B153" s="307"/>
      <c r="C153" s="306"/>
      <c r="D153" s="306"/>
      <c r="E153" s="174" t="s">
        <v>269</v>
      </c>
      <c r="F153" s="175">
        <v>1.773584906</v>
      </c>
      <c r="G153" s="177">
        <v>2.874735356</v>
      </c>
      <c r="H153" s="197">
        <v>2.415895062</v>
      </c>
      <c r="I153" s="198">
        <v>2.23742927</v>
      </c>
      <c r="K153" s="174" t="s">
        <v>269</v>
      </c>
      <c r="L153" s="175">
        <v>1.773584906</v>
      </c>
      <c r="M153" s="177">
        <v>2.874735356</v>
      </c>
      <c r="N153" s="197">
        <v>2.415895062</v>
      </c>
      <c r="O153" s="198">
        <v>2.23742927</v>
      </c>
      <c r="Y153" s="193"/>
    </row>
    <row r="154" spans="1:25" ht="15" customHeight="1">
      <c r="A154" s="147"/>
      <c r="B154" s="169"/>
      <c r="C154" s="183"/>
      <c r="D154" s="183"/>
      <c r="E154" s="178"/>
      <c r="F154" s="179"/>
      <c r="G154" s="181"/>
      <c r="H154" s="218"/>
      <c r="I154" s="193"/>
      <c r="L154" s="167" t="s">
        <v>300</v>
      </c>
      <c r="M154" s="154" t="s">
        <v>76</v>
      </c>
      <c r="N154" s="155" t="s">
        <v>302</v>
      </c>
      <c r="O154" s="155" t="s">
        <v>301</v>
      </c>
      <c r="Y154" s="193"/>
    </row>
    <row r="155" spans="1:25" ht="15" customHeight="1">
      <c r="A155" s="147"/>
      <c r="B155" s="307" t="s">
        <v>161</v>
      </c>
      <c r="C155" s="296" t="s">
        <v>34</v>
      </c>
      <c r="D155" s="298" t="s">
        <v>126</v>
      </c>
      <c r="E155" s="170" t="s">
        <v>183</v>
      </c>
      <c r="F155" s="179">
        <v>2.213114754</v>
      </c>
      <c r="G155" s="173">
        <v>2.258255715</v>
      </c>
      <c r="H155" s="195">
        <v>2.0057487</v>
      </c>
      <c r="I155" s="196">
        <v>1.799383196</v>
      </c>
      <c r="K155" s="170" t="s">
        <v>183</v>
      </c>
      <c r="L155" s="179">
        <v>2.213114754</v>
      </c>
      <c r="M155" s="173">
        <v>2.258255715</v>
      </c>
      <c r="N155" s="195">
        <v>2.0057487</v>
      </c>
      <c r="O155" s="196">
        <v>1.799383196</v>
      </c>
      <c r="Y155" s="193"/>
    </row>
    <row r="156" spans="1:25" ht="15" customHeight="1">
      <c r="A156" s="147"/>
      <c r="B156" s="307"/>
      <c r="C156" s="306"/>
      <c r="D156" s="306"/>
      <c r="E156" s="174" t="s">
        <v>269</v>
      </c>
      <c r="F156" s="175">
        <v>2.333333333</v>
      </c>
      <c r="G156" s="177">
        <v>2.420755383</v>
      </c>
      <c r="H156" s="197">
        <v>2.243958869</v>
      </c>
      <c r="I156" s="198">
        <v>2.057973877</v>
      </c>
      <c r="K156" s="174" t="s">
        <v>269</v>
      </c>
      <c r="L156" s="175">
        <v>2.333333333</v>
      </c>
      <c r="M156" s="177">
        <v>2.420755383</v>
      </c>
      <c r="N156" s="197">
        <v>2.243958869</v>
      </c>
      <c r="O156" s="198">
        <v>2.057973877</v>
      </c>
      <c r="Y156" s="193"/>
    </row>
    <row r="157" spans="1:25" ht="7.5" customHeight="1">
      <c r="A157" s="147"/>
      <c r="B157" s="191"/>
      <c r="C157" s="199"/>
      <c r="D157" s="199"/>
      <c r="E157" s="178"/>
      <c r="F157" s="180"/>
      <c r="G157" s="180"/>
      <c r="H157" s="193"/>
      <c r="I157" s="193"/>
      <c r="Y157" s="193"/>
    </row>
    <row r="158" spans="1:25" ht="18" customHeight="1">
      <c r="A158" s="147" t="s">
        <v>249</v>
      </c>
      <c r="B158" s="200" t="s">
        <v>35</v>
      </c>
      <c r="C158" s="162"/>
      <c r="D158" s="201"/>
      <c r="E158" s="202"/>
      <c r="F158" s="165" t="s">
        <v>264</v>
      </c>
      <c r="G158" s="182"/>
      <c r="H158" s="182"/>
      <c r="I158" s="182"/>
      <c r="L158" s="167" t="s">
        <v>300</v>
      </c>
      <c r="M158" s="154" t="s">
        <v>76</v>
      </c>
      <c r="N158" s="155" t="s">
        <v>302</v>
      </c>
      <c r="O158" s="155" t="s">
        <v>301</v>
      </c>
      <c r="Y158" s="182"/>
    </row>
    <row r="159" spans="1:25" ht="15" customHeight="1">
      <c r="A159" s="168"/>
      <c r="B159" s="307" t="s">
        <v>155</v>
      </c>
      <c r="C159" s="296" t="s">
        <v>36</v>
      </c>
      <c r="D159" s="298" t="s">
        <v>127</v>
      </c>
      <c r="E159" s="170" t="s">
        <v>183</v>
      </c>
      <c r="F159" s="171">
        <v>2.950413223</v>
      </c>
      <c r="G159" s="173">
        <v>2.933389902</v>
      </c>
      <c r="H159" s="173">
        <v>2.973944048</v>
      </c>
      <c r="I159" s="172">
        <v>3.107418274</v>
      </c>
      <c r="K159" s="170" t="s">
        <v>183</v>
      </c>
      <c r="L159" s="171">
        <v>2.950413223</v>
      </c>
      <c r="M159" s="173">
        <v>2.933389902</v>
      </c>
      <c r="N159" s="173">
        <v>2.973944048</v>
      </c>
      <c r="O159" s="172">
        <v>3.107418274</v>
      </c>
      <c r="Y159" s="180"/>
    </row>
    <row r="160" spans="1:25" ht="15" customHeight="1">
      <c r="A160" s="168"/>
      <c r="B160" s="307"/>
      <c r="C160" s="306"/>
      <c r="D160" s="306"/>
      <c r="E160" s="174" t="s">
        <v>269</v>
      </c>
      <c r="F160" s="175">
        <v>3.142857143</v>
      </c>
      <c r="G160" s="177">
        <v>3.05793006</v>
      </c>
      <c r="H160" s="177">
        <v>3.088659794</v>
      </c>
      <c r="I160" s="176">
        <v>3.26140884</v>
      </c>
      <c r="K160" s="174" t="s">
        <v>269</v>
      </c>
      <c r="L160" s="175">
        <v>3.142857143</v>
      </c>
      <c r="M160" s="177">
        <v>3.05793006</v>
      </c>
      <c r="N160" s="177">
        <v>3.088659794</v>
      </c>
      <c r="O160" s="176">
        <v>3.26140884</v>
      </c>
      <c r="Y160" s="180"/>
    </row>
    <row r="161" spans="1:25" ht="15" customHeight="1">
      <c r="A161" s="168"/>
      <c r="B161" s="169"/>
      <c r="C161" s="183"/>
      <c r="D161" s="183"/>
      <c r="E161" s="178"/>
      <c r="F161" s="179"/>
      <c r="G161" s="181"/>
      <c r="H161" s="181"/>
      <c r="I161" s="180"/>
      <c r="K161" s="178"/>
      <c r="L161" s="167" t="s">
        <v>300</v>
      </c>
      <c r="M161" s="154" t="s">
        <v>76</v>
      </c>
      <c r="N161" s="155" t="s">
        <v>302</v>
      </c>
      <c r="O161" s="155" t="s">
        <v>301</v>
      </c>
      <c r="Y161" s="180"/>
    </row>
    <row r="162" spans="1:25" ht="15" customHeight="1">
      <c r="A162" s="168"/>
      <c r="B162" s="307" t="s">
        <v>156</v>
      </c>
      <c r="C162" s="296" t="s">
        <v>37</v>
      </c>
      <c r="D162" s="298" t="s">
        <v>128</v>
      </c>
      <c r="E162" s="170" t="s">
        <v>183</v>
      </c>
      <c r="F162" s="179">
        <v>2.214876033</v>
      </c>
      <c r="G162" s="173">
        <v>2.399405772</v>
      </c>
      <c r="H162" s="173">
        <v>2.485322359</v>
      </c>
      <c r="I162" s="172">
        <v>2.528720694</v>
      </c>
      <c r="K162" s="170" t="s">
        <v>183</v>
      </c>
      <c r="L162" s="179">
        <v>2.214876033</v>
      </c>
      <c r="M162" s="173">
        <v>2.399405772</v>
      </c>
      <c r="N162" s="173">
        <v>2.485322359</v>
      </c>
      <c r="O162" s="172">
        <v>2.528720694</v>
      </c>
      <c r="Y162" s="180"/>
    </row>
    <row r="163" spans="1:25" ht="15" customHeight="1">
      <c r="A163" s="168"/>
      <c r="B163" s="307"/>
      <c r="C163" s="306"/>
      <c r="D163" s="306"/>
      <c r="E163" s="174" t="s">
        <v>269</v>
      </c>
      <c r="F163" s="175">
        <v>2.888198758</v>
      </c>
      <c r="G163" s="177">
        <v>2.908127208</v>
      </c>
      <c r="H163" s="177">
        <v>2.985810114</v>
      </c>
      <c r="I163" s="176">
        <v>2.995722375</v>
      </c>
      <c r="K163" s="174" t="s">
        <v>269</v>
      </c>
      <c r="L163" s="175">
        <v>2.888198758</v>
      </c>
      <c r="M163" s="177">
        <v>2.908127208</v>
      </c>
      <c r="N163" s="177">
        <v>2.985810114</v>
      </c>
      <c r="O163" s="176">
        <v>2.995722375</v>
      </c>
      <c r="Y163" s="180"/>
    </row>
    <row r="164" spans="1:25" ht="15" customHeight="1">
      <c r="A164" s="168"/>
      <c r="B164" s="169"/>
      <c r="C164" s="183"/>
      <c r="D164" s="183"/>
      <c r="E164" s="178"/>
      <c r="F164" s="179"/>
      <c r="G164" s="181"/>
      <c r="H164" s="181"/>
      <c r="I164" s="180"/>
      <c r="K164" s="178"/>
      <c r="L164" s="167" t="s">
        <v>300</v>
      </c>
      <c r="M164" s="154" t="s">
        <v>76</v>
      </c>
      <c r="N164" s="155" t="s">
        <v>302</v>
      </c>
      <c r="O164" s="155" t="s">
        <v>301</v>
      </c>
      <c r="Y164" s="180"/>
    </row>
    <row r="165" spans="1:25" ht="15" customHeight="1">
      <c r="A165" s="168"/>
      <c r="B165" s="307" t="s">
        <v>157</v>
      </c>
      <c r="C165" s="296" t="s">
        <v>38</v>
      </c>
      <c r="D165" s="298" t="s">
        <v>39</v>
      </c>
      <c r="E165" s="170" t="s">
        <v>183</v>
      </c>
      <c r="F165" s="179">
        <v>2.826446281</v>
      </c>
      <c r="G165" s="173">
        <v>2.808393387</v>
      </c>
      <c r="H165" s="173">
        <v>2.734173746</v>
      </c>
      <c r="I165" s="172">
        <v>2.873545908</v>
      </c>
      <c r="K165" s="170" t="s">
        <v>183</v>
      </c>
      <c r="L165" s="179">
        <v>2.826446281</v>
      </c>
      <c r="M165" s="173">
        <v>2.808393387</v>
      </c>
      <c r="N165" s="173">
        <v>2.734173746</v>
      </c>
      <c r="O165" s="172">
        <v>2.873545908</v>
      </c>
      <c r="Y165" s="180"/>
    </row>
    <row r="166" spans="1:25" ht="15" customHeight="1">
      <c r="A166" s="168"/>
      <c r="B166" s="307"/>
      <c r="C166" s="306"/>
      <c r="D166" s="306"/>
      <c r="E166" s="174" t="s">
        <v>269</v>
      </c>
      <c r="F166" s="175">
        <v>3.01242236</v>
      </c>
      <c r="G166" s="177">
        <v>2.925821265</v>
      </c>
      <c r="H166" s="177">
        <v>2.877671903</v>
      </c>
      <c r="I166" s="176">
        <v>3.058123163</v>
      </c>
      <c r="K166" s="174" t="s">
        <v>269</v>
      </c>
      <c r="L166" s="175">
        <v>3.01242236</v>
      </c>
      <c r="M166" s="177">
        <v>2.925821265</v>
      </c>
      <c r="N166" s="177">
        <v>2.877671903</v>
      </c>
      <c r="O166" s="176">
        <v>3.058123163</v>
      </c>
      <c r="Y166" s="180"/>
    </row>
    <row r="167" spans="1:25" ht="15" customHeight="1">
      <c r="A167" s="168"/>
      <c r="B167" s="169"/>
      <c r="C167" s="183"/>
      <c r="D167" s="183"/>
      <c r="E167" s="178"/>
      <c r="F167" s="179"/>
      <c r="G167" s="181"/>
      <c r="H167" s="181"/>
      <c r="I167" s="180"/>
      <c r="K167" s="178"/>
      <c r="L167" s="167" t="s">
        <v>300</v>
      </c>
      <c r="M167" s="154" t="s">
        <v>76</v>
      </c>
      <c r="N167" s="155" t="s">
        <v>302</v>
      </c>
      <c r="O167" s="155" t="s">
        <v>301</v>
      </c>
      <c r="Y167" s="180"/>
    </row>
    <row r="168" spans="1:25" ht="15" customHeight="1">
      <c r="A168" s="168"/>
      <c r="B168" s="307" t="s">
        <v>158</v>
      </c>
      <c r="C168" s="296" t="s">
        <v>40</v>
      </c>
      <c r="D168" s="298" t="s">
        <v>130</v>
      </c>
      <c r="E168" s="170" t="s">
        <v>183</v>
      </c>
      <c r="F168" s="179">
        <v>2.371900826</v>
      </c>
      <c r="G168" s="173">
        <v>2.571671629</v>
      </c>
      <c r="H168" s="173">
        <v>2.578253707</v>
      </c>
      <c r="I168" s="172">
        <v>2.610812355</v>
      </c>
      <c r="K168" s="170" t="s">
        <v>183</v>
      </c>
      <c r="L168" s="179">
        <v>2.371900826</v>
      </c>
      <c r="M168" s="173">
        <v>2.571671629</v>
      </c>
      <c r="N168" s="173">
        <v>2.578253707</v>
      </c>
      <c r="O168" s="172">
        <v>2.610812355</v>
      </c>
      <c r="Y168" s="180"/>
    </row>
    <row r="169" spans="1:25" ht="15" customHeight="1">
      <c r="A169" s="168"/>
      <c r="B169" s="307"/>
      <c r="C169" s="306"/>
      <c r="D169" s="306"/>
      <c r="E169" s="174" t="s">
        <v>269</v>
      </c>
      <c r="F169" s="175">
        <v>2.739130435</v>
      </c>
      <c r="G169" s="177">
        <v>2.782608696</v>
      </c>
      <c r="H169" s="177">
        <v>2.807415036</v>
      </c>
      <c r="I169" s="176">
        <v>2.955844926</v>
      </c>
      <c r="K169" s="174" t="s">
        <v>269</v>
      </c>
      <c r="L169" s="175">
        <v>2.739130435</v>
      </c>
      <c r="M169" s="177">
        <v>2.782608696</v>
      </c>
      <c r="N169" s="177">
        <v>2.807415036</v>
      </c>
      <c r="O169" s="176">
        <v>2.955844926</v>
      </c>
      <c r="Y169" s="180"/>
    </row>
    <row r="170" spans="1:25" ht="17.25" customHeight="1">
      <c r="A170" s="147" t="s">
        <v>249</v>
      </c>
      <c r="B170" s="161" t="s">
        <v>41</v>
      </c>
      <c r="C170" s="203"/>
      <c r="D170" s="203"/>
      <c r="E170" s="160"/>
      <c r="F170" s="165" t="s">
        <v>264</v>
      </c>
      <c r="G170" s="182"/>
      <c r="H170" s="182"/>
      <c r="I170" s="182"/>
      <c r="K170" s="178"/>
      <c r="L170" s="167" t="s">
        <v>300</v>
      </c>
      <c r="M170" s="154" t="s">
        <v>76</v>
      </c>
      <c r="N170" s="155" t="s">
        <v>302</v>
      </c>
      <c r="O170" s="155" t="s">
        <v>301</v>
      </c>
      <c r="Y170" s="182"/>
    </row>
    <row r="171" spans="1:25" ht="17.25" customHeight="1">
      <c r="A171" s="168"/>
      <c r="B171" s="307" t="s">
        <v>155</v>
      </c>
      <c r="C171" s="296" t="s">
        <v>42</v>
      </c>
      <c r="D171" s="298" t="s">
        <v>43</v>
      </c>
      <c r="E171" s="170" t="s">
        <v>183</v>
      </c>
      <c r="F171" s="171">
        <v>2.94214876</v>
      </c>
      <c r="G171" s="173">
        <v>3.006776789</v>
      </c>
      <c r="H171" s="173">
        <v>3.044743343</v>
      </c>
      <c r="I171" s="172">
        <v>3.116486199</v>
      </c>
      <c r="K171" s="170" t="s">
        <v>183</v>
      </c>
      <c r="L171" s="171">
        <v>2.94214876</v>
      </c>
      <c r="M171" s="173">
        <v>3.006776789</v>
      </c>
      <c r="N171" s="173">
        <v>3.044743343</v>
      </c>
      <c r="O171" s="172">
        <v>3.116486199</v>
      </c>
      <c r="Y171" s="180"/>
    </row>
    <row r="172" spans="1:25" ht="17.25" customHeight="1">
      <c r="A172" s="168"/>
      <c r="B172" s="307"/>
      <c r="C172" s="306"/>
      <c r="D172" s="306"/>
      <c r="E172" s="174" t="s">
        <v>269</v>
      </c>
      <c r="F172" s="175">
        <v>3.192546584</v>
      </c>
      <c r="G172" s="177">
        <v>3.195268362</v>
      </c>
      <c r="H172" s="177">
        <v>3.226279249</v>
      </c>
      <c r="I172" s="176">
        <v>3.32704418</v>
      </c>
      <c r="K172" s="174" t="s">
        <v>269</v>
      </c>
      <c r="L172" s="175">
        <v>3.192546584</v>
      </c>
      <c r="M172" s="177">
        <v>3.195268362</v>
      </c>
      <c r="N172" s="177">
        <v>3.226279249</v>
      </c>
      <c r="O172" s="176">
        <v>3.32704418</v>
      </c>
      <c r="Y172" s="180"/>
    </row>
    <row r="173" spans="1:25" ht="17.25" customHeight="1">
      <c r="A173" s="168"/>
      <c r="B173" s="169"/>
      <c r="C173" s="183"/>
      <c r="D173" s="183"/>
      <c r="E173" s="178"/>
      <c r="F173" s="179"/>
      <c r="G173" s="181"/>
      <c r="H173" s="181"/>
      <c r="I173" s="180"/>
      <c r="K173" s="178"/>
      <c r="L173" s="167" t="s">
        <v>300</v>
      </c>
      <c r="M173" s="154" t="s">
        <v>76</v>
      </c>
      <c r="N173" s="155" t="s">
        <v>302</v>
      </c>
      <c r="O173" s="155" t="s">
        <v>301</v>
      </c>
      <c r="Y173" s="180"/>
    </row>
    <row r="174" spans="1:25" ht="17.25" customHeight="1">
      <c r="A174" s="168"/>
      <c r="B174" s="307" t="s">
        <v>156</v>
      </c>
      <c r="C174" s="296" t="s">
        <v>44</v>
      </c>
      <c r="D174" s="298" t="s">
        <v>132</v>
      </c>
      <c r="E174" s="170" t="s">
        <v>183</v>
      </c>
      <c r="F174" s="179">
        <v>2.561983471</v>
      </c>
      <c r="G174" s="173">
        <v>2.572522331</v>
      </c>
      <c r="H174" s="173">
        <v>2.644682605</v>
      </c>
      <c r="I174" s="172">
        <v>2.615558618</v>
      </c>
      <c r="K174" s="170" t="s">
        <v>183</v>
      </c>
      <c r="L174" s="179">
        <v>2.561983471</v>
      </c>
      <c r="M174" s="173">
        <v>2.572522331</v>
      </c>
      <c r="N174" s="173">
        <v>2.644682605</v>
      </c>
      <c r="O174" s="172">
        <v>2.615558618</v>
      </c>
      <c r="Y174" s="180"/>
    </row>
    <row r="175" spans="1:25" ht="17.25" customHeight="1">
      <c r="A175" s="168"/>
      <c r="B175" s="307"/>
      <c r="C175" s="306"/>
      <c r="D175" s="306"/>
      <c r="E175" s="174" t="s">
        <v>269</v>
      </c>
      <c r="F175" s="175">
        <v>2.8625</v>
      </c>
      <c r="G175" s="177">
        <v>2.852087757</v>
      </c>
      <c r="H175" s="177">
        <v>2.895279856</v>
      </c>
      <c r="I175" s="176">
        <v>2.898484062</v>
      </c>
      <c r="K175" s="174" t="s">
        <v>269</v>
      </c>
      <c r="L175" s="175">
        <v>2.8625</v>
      </c>
      <c r="M175" s="177">
        <v>2.852087757</v>
      </c>
      <c r="N175" s="177">
        <v>2.895279856</v>
      </c>
      <c r="O175" s="176">
        <v>2.898484062</v>
      </c>
      <c r="Y175" s="180"/>
    </row>
    <row r="176" spans="1:25" ht="17.25" customHeight="1">
      <c r="A176" s="168"/>
      <c r="B176" s="169"/>
      <c r="C176" s="183"/>
      <c r="D176" s="183"/>
      <c r="E176" s="178"/>
      <c r="F176" s="179"/>
      <c r="G176" s="181"/>
      <c r="H176" s="181"/>
      <c r="I176" s="180"/>
      <c r="K176" s="178"/>
      <c r="L176" s="167" t="s">
        <v>300</v>
      </c>
      <c r="M176" s="154" t="s">
        <v>76</v>
      </c>
      <c r="N176" s="155" t="s">
        <v>302</v>
      </c>
      <c r="O176" s="155" t="s">
        <v>301</v>
      </c>
      <c r="Y176" s="180"/>
    </row>
    <row r="177" spans="1:25" ht="17.25" customHeight="1">
      <c r="A177" s="168"/>
      <c r="B177" s="307" t="s">
        <v>157</v>
      </c>
      <c r="C177" s="296" t="s">
        <v>45</v>
      </c>
      <c r="D177" s="298" t="s">
        <v>133</v>
      </c>
      <c r="E177" s="170" t="s">
        <v>183</v>
      </c>
      <c r="F177" s="179">
        <v>2.475</v>
      </c>
      <c r="G177" s="173">
        <v>2.633784928</v>
      </c>
      <c r="H177" s="173">
        <v>2.73744856</v>
      </c>
      <c r="I177" s="172">
        <v>2.698312565</v>
      </c>
      <c r="K177" s="170" t="s">
        <v>183</v>
      </c>
      <c r="L177" s="179">
        <v>2.475</v>
      </c>
      <c r="M177" s="173">
        <v>2.633784928</v>
      </c>
      <c r="N177" s="173">
        <v>2.73744856</v>
      </c>
      <c r="O177" s="172">
        <v>2.698312565</v>
      </c>
      <c r="Y177" s="180"/>
    </row>
    <row r="178" spans="1:25" ht="17.25" customHeight="1">
      <c r="A178" s="168"/>
      <c r="B178" s="307"/>
      <c r="C178" s="306"/>
      <c r="D178" s="306"/>
      <c r="E178" s="174" t="s">
        <v>269</v>
      </c>
      <c r="F178" s="175">
        <v>2.881987578</v>
      </c>
      <c r="G178" s="177">
        <v>2.953340403</v>
      </c>
      <c r="H178" s="177">
        <v>3.048943843</v>
      </c>
      <c r="I178" s="176">
        <v>3.003729592</v>
      </c>
      <c r="K178" s="174" t="s">
        <v>269</v>
      </c>
      <c r="L178" s="175">
        <v>2.881987578</v>
      </c>
      <c r="M178" s="177">
        <v>2.953340403</v>
      </c>
      <c r="N178" s="177">
        <v>3.048943843</v>
      </c>
      <c r="O178" s="176">
        <v>3.003729592</v>
      </c>
      <c r="Y178" s="180"/>
    </row>
    <row r="179" spans="1:25" ht="17.25" customHeight="1">
      <c r="A179" s="168"/>
      <c r="B179" s="169"/>
      <c r="C179" s="183"/>
      <c r="D179" s="183"/>
      <c r="E179" s="178"/>
      <c r="F179" s="179"/>
      <c r="G179" s="181"/>
      <c r="H179" s="181"/>
      <c r="I179" s="180"/>
      <c r="K179" s="178"/>
      <c r="L179" s="167" t="s">
        <v>300</v>
      </c>
      <c r="M179" s="154" t="s">
        <v>76</v>
      </c>
      <c r="N179" s="155" t="s">
        <v>302</v>
      </c>
      <c r="O179" s="155" t="s">
        <v>301</v>
      </c>
      <c r="Y179" s="180"/>
    </row>
    <row r="180" spans="1:25" ht="17.25" customHeight="1">
      <c r="A180" s="168"/>
      <c r="B180" s="307" t="s">
        <v>158</v>
      </c>
      <c r="C180" s="296" t="s">
        <v>46</v>
      </c>
      <c r="D180" s="298" t="s">
        <v>134</v>
      </c>
      <c r="E180" s="170" t="s">
        <v>183</v>
      </c>
      <c r="F180" s="179">
        <v>2.743801653</v>
      </c>
      <c r="G180" s="173">
        <v>2.682627119</v>
      </c>
      <c r="H180" s="173">
        <v>2.75267343</v>
      </c>
      <c r="I180" s="172">
        <v>2.810670407</v>
      </c>
      <c r="K180" s="170" t="s">
        <v>183</v>
      </c>
      <c r="L180" s="179">
        <v>2.743801653</v>
      </c>
      <c r="M180" s="173">
        <v>2.682627119</v>
      </c>
      <c r="N180" s="173">
        <v>2.75267343</v>
      </c>
      <c r="O180" s="172">
        <v>2.810670407</v>
      </c>
      <c r="Y180" s="180"/>
    </row>
    <row r="181" spans="1:25" ht="17.25" customHeight="1">
      <c r="A181" s="168"/>
      <c r="B181" s="307"/>
      <c r="C181" s="306"/>
      <c r="D181" s="306"/>
      <c r="E181" s="174" t="s">
        <v>269</v>
      </c>
      <c r="F181" s="175">
        <v>3.02484472</v>
      </c>
      <c r="G181" s="177">
        <v>2.932580304</v>
      </c>
      <c r="H181" s="177">
        <v>3.027563112</v>
      </c>
      <c r="I181" s="176">
        <v>3.128991597</v>
      </c>
      <c r="K181" s="174" t="s">
        <v>269</v>
      </c>
      <c r="L181" s="175">
        <v>3.02484472</v>
      </c>
      <c r="M181" s="177">
        <v>2.932580304</v>
      </c>
      <c r="N181" s="177">
        <v>3.027563112</v>
      </c>
      <c r="O181" s="176">
        <v>3.128991597</v>
      </c>
      <c r="Y181" s="180"/>
    </row>
    <row r="182" spans="1:25" ht="17.25" customHeight="1">
      <c r="A182" s="168"/>
      <c r="B182" s="169"/>
      <c r="C182" s="183"/>
      <c r="D182" s="183"/>
      <c r="E182" s="178"/>
      <c r="F182" s="179"/>
      <c r="G182" s="181"/>
      <c r="H182" s="181"/>
      <c r="I182" s="180"/>
      <c r="K182" s="178"/>
      <c r="L182" s="167" t="s">
        <v>300</v>
      </c>
      <c r="M182" s="154" t="s">
        <v>76</v>
      </c>
      <c r="N182" s="155" t="s">
        <v>302</v>
      </c>
      <c r="O182" s="155" t="s">
        <v>301</v>
      </c>
      <c r="Y182" s="180"/>
    </row>
    <row r="183" spans="1:25" ht="17.25" customHeight="1">
      <c r="A183" s="168"/>
      <c r="B183" s="307" t="s">
        <v>159</v>
      </c>
      <c r="C183" s="296" t="s">
        <v>47</v>
      </c>
      <c r="D183" s="298" t="s">
        <v>135</v>
      </c>
      <c r="E183" s="170" t="s">
        <v>183</v>
      </c>
      <c r="F183" s="179">
        <v>1.487603306</v>
      </c>
      <c r="G183" s="173">
        <v>1.524052788</v>
      </c>
      <c r="H183" s="173">
        <v>1.497392259</v>
      </c>
      <c r="I183" s="172">
        <v>1.544402247</v>
      </c>
      <c r="K183" s="170" t="s">
        <v>183</v>
      </c>
      <c r="L183" s="179">
        <v>1.487603306</v>
      </c>
      <c r="M183" s="173">
        <v>1.524052788</v>
      </c>
      <c r="N183" s="173">
        <v>1.497392259</v>
      </c>
      <c r="O183" s="172">
        <v>1.544402247</v>
      </c>
      <c r="Y183" s="180"/>
    </row>
    <row r="184" spans="1:25" ht="17.25" customHeight="1">
      <c r="A184" s="168"/>
      <c r="B184" s="307"/>
      <c r="C184" s="306"/>
      <c r="D184" s="306"/>
      <c r="E184" s="174" t="s">
        <v>269</v>
      </c>
      <c r="F184" s="175">
        <v>1.714285714</v>
      </c>
      <c r="G184" s="177">
        <v>1.652050919</v>
      </c>
      <c r="H184" s="177">
        <v>1.66013409</v>
      </c>
      <c r="I184" s="176">
        <v>1.762092085</v>
      </c>
      <c r="K184" s="174" t="s">
        <v>269</v>
      </c>
      <c r="L184" s="175">
        <v>1.714285714</v>
      </c>
      <c r="M184" s="177">
        <v>1.652050919</v>
      </c>
      <c r="N184" s="177">
        <v>1.66013409</v>
      </c>
      <c r="O184" s="176">
        <v>1.762092085</v>
      </c>
      <c r="Y184" s="180"/>
    </row>
    <row r="185" spans="1:25" ht="17.25" customHeight="1">
      <c r="A185" s="168"/>
      <c r="B185" s="169"/>
      <c r="C185" s="183"/>
      <c r="D185" s="183"/>
      <c r="E185" s="178"/>
      <c r="F185" s="179"/>
      <c r="G185" s="181"/>
      <c r="H185" s="181"/>
      <c r="I185" s="180"/>
      <c r="K185" s="178"/>
      <c r="L185" s="167" t="s">
        <v>300</v>
      </c>
      <c r="M185" s="154" t="s">
        <v>76</v>
      </c>
      <c r="N185" s="155" t="s">
        <v>302</v>
      </c>
      <c r="O185" s="155" t="s">
        <v>301</v>
      </c>
      <c r="Y185" s="180"/>
    </row>
    <row r="186" spans="1:25" ht="17.25" customHeight="1">
      <c r="A186" s="168"/>
      <c r="B186" s="307" t="s">
        <v>160</v>
      </c>
      <c r="C186" s="296" t="s">
        <v>48</v>
      </c>
      <c r="D186" s="298" t="s">
        <v>136</v>
      </c>
      <c r="E186" s="170" t="s">
        <v>183</v>
      </c>
      <c r="F186" s="179">
        <v>2.79338843</v>
      </c>
      <c r="G186" s="173">
        <v>2.81420068</v>
      </c>
      <c r="H186" s="173">
        <v>2.87967033</v>
      </c>
      <c r="I186" s="172">
        <v>2.949634866</v>
      </c>
      <c r="K186" s="170" t="s">
        <v>183</v>
      </c>
      <c r="L186" s="179">
        <v>2.79338843</v>
      </c>
      <c r="M186" s="173">
        <v>2.81420068</v>
      </c>
      <c r="N186" s="173">
        <v>2.87967033</v>
      </c>
      <c r="O186" s="172">
        <v>2.949634866</v>
      </c>
      <c r="Y186" s="180"/>
    </row>
    <row r="187" spans="1:25" ht="17.25" customHeight="1">
      <c r="A187" s="168"/>
      <c r="B187" s="307"/>
      <c r="C187" s="306"/>
      <c r="D187" s="306"/>
      <c r="E187" s="174" t="s">
        <v>269</v>
      </c>
      <c r="F187" s="175">
        <v>3.043478261</v>
      </c>
      <c r="G187" s="177">
        <v>2.963462221</v>
      </c>
      <c r="H187" s="177">
        <v>3.003093581</v>
      </c>
      <c r="I187" s="176">
        <v>3.107442309</v>
      </c>
      <c r="K187" s="174" t="s">
        <v>269</v>
      </c>
      <c r="L187" s="175">
        <v>3.043478261</v>
      </c>
      <c r="M187" s="177">
        <v>2.963462221</v>
      </c>
      <c r="N187" s="177">
        <v>3.003093581</v>
      </c>
      <c r="O187" s="176">
        <v>3.107442309</v>
      </c>
      <c r="Y187" s="180"/>
    </row>
    <row r="188" spans="1:25" ht="17.25" customHeight="1">
      <c r="A188" s="168"/>
      <c r="B188" s="169"/>
      <c r="C188" s="183"/>
      <c r="D188" s="183"/>
      <c r="E188" s="178"/>
      <c r="F188" s="179"/>
      <c r="G188" s="181"/>
      <c r="H188" s="181"/>
      <c r="I188" s="180"/>
      <c r="K188" s="178"/>
      <c r="L188" s="167" t="s">
        <v>300</v>
      </c>
      <c r="M188" s="154" t="s">
        <v>76</v>
      </c>
      <c r="N188" s="155" t="s">
        <v>302</v>
      </c>
      <c r="O188" s="155" t="s">
        <v>301</v>
      </c>
      <c r="Y188" s="180"/>
    </row>
    <row r="189" spans="1:25" ht="17.25" customHeight="1">
      <c r="A189" s="168"/>
      <c r="B189" s="307" t="s">
        <v>161</v>
      </c>
      <c r="C189" s="296" t="s">
        <v>49</v>
      </c>
      <c r="D189" s="298" t="s">
        <v>137</v>
      </c>
      <c r="E189" s="170" t="s">
        <v>183</v>
      </c>
      <c r="F189" s="179">
        <v>2.583333333</v>
      </c>
      <c r="G189" s="173">
        <v>2.682553191</v>
      </c>
      <c r="H189" s="173">
        <v>2.752401867</v>
      </c>
      <c r="I189" s="172">
        <v>2.866460435</v>
      </c>
      <c r="K189" s="170" t="s">
        <v>183</v>
      </c>
      <c r="L189" s="179">
        <v>2.583333333</v>
      </c>
      <c r="M189" s="173">
        <v>2.682553191</v>
      </c>
      <c r="N189" s="173">
        <v>2.752401867</v>
      </c>
      <c r="O189" s="172">
        <v>2.866460435</v>
      </c>
      <c r="Y189" s="180"/>
    </row>
    <row r="190" spans="1:25" ht="17.25" customHeight="1">
      <c r="A190" s="168"/>
      <c r="B190" s="307"/>
      <c r="C190" s="306"/>
      <c r="D190" s="306"/>
      <c r="E190" s="174" t="s">
        <v>269</v>
      </c>
      <c r="F190" s="175">
        <v>2.85625</v>
      </c>
      <c r="G190" s="177">
        <v>2.75203684</v>
      </c>
      <c r="H190" s="177">
        <v>2.822588963</v>
      </c>
      <c r="I190" s="176">
        <v>3.005094848</v>
      </c>
      <c r="K190" s="174" t="s">
        <v>269</v>
      </c>
      <c r="L190" s="175">
        <v>2.85625</v>
      </c>
      <c r="M190" s="177">
        <v>2.75203684</v>
      </c>
      <c r="N190" s="177">
        <v>2.822588963</v>
      </c>
      <c r="O190" s="176">
        <v>3.005094848</v>
      </c>
      <c r="Y190" s="180"/>
    </row>
    <row r="191" spans="1:25" ht="17.25" customHeight="1">
      <c r="A191" s="168"/>
      <c r="B191" s="169"/>
      <c r="C191" s="183"/>
      <c r="D191" s="183"/>
      <c r="E191" s="178"/>
      <c r="F191" s="179"/>
      <c r="G191" s="181"/>
      <c r="H191" s="181"/>
      <c r="I191" s="180"/>
      <c r="K191" s="178"/>
      <c r="L191" s="167" t="s">
        <v>300</v>
      </c>
      <c r="M191" s="154" t="s">
        <v>76</v>
      </c>
      <c r="N191" s="155" t="s">
        <v>302</v>
      </c>
      <c r="O191" s="155" t="s">
        <v>301</v>
      </c>
      <c r="Y191" s="180"/>
    </row>
    <row r="192" spans="1:25" ht="18" customHeight="1">
      <c r="A192" s="168"/>
      <c r="B192" s="307" t="s">
        <v>162</v>
      </c>
      <c r="C192" s="296" t="s">
        <v>50</v>
      </c>
      <c r="D192" s="298" t="s">
        <v>138</v>
      </c>
      <c r="E192" s="170" t="s">
        <v>183</v>
      </c>
      <c r="F192" s="179">
        <v>2.512396694</v>
      </c>
      <c r="G192" s="173">
        <v>2.617834395</v>
      </c>
      <c r="H192" s="173">
        <v>2.599835436</v>
      </c>
      <c r="I192" s="172">
        <v>2.605518173</v>
      </c>
      <c r="K192" s="170" t="s">
        <v>183</v>
      </c>
      <c r="L192" s="179">
        <v>2.512396694</v>
      </c>
      <c r="M192" s="173">
        <v>2.617834395</v>
      </c>
      <c r="N192" s="173">
        <v>2.599835436</v>
      </c>
      <c r="O192" s="172">
        <v>2.605518173</v>
      </c>
      <c r="Y192" s="180"/>
    </row>
    <row r="193" spans="1:25" ht="18" customHeight="1">
      <c r="A193" s="168"/>
      <c r="B193" s="307"/>
      <c r="C193" s="306"/>
      <c r="D193" s="306"/>
      <c r="E193" s="174" t="s">
        <v>269</v>
      </c>
      <c r="F193" s="175">
        <v>2.689440994</v>
      </c>
      <c r="G193" s="177">
        <v>2.590378493</v>
      </c>
      <c r="H193" s="177">
        <v>2.595618557</v>
      </c>
      <c r="I193" s="176">
        <v>2.669649921</v>
      </c>
      <c r="K193" s="174" t="s">
        <v>269</v>
      </c>
      <c r="L193" s="175">
        <v>2.689440994</v>
      </c>
      <c r="M193" s="177">
        <v>2.590378493</v>
      </c>
      <c r="N193" s="177">
        <v>2.595618557</v>
      </c>
      <c r="O193" s="176">
        <v>2.669649921</v>
      </c>
      <c r="Y193" s="180"/>
    </row>
    <row r="194" spans="1:25" ht="18" customHeight="1">
      <c r="A194" s="168"/>
      <c r="B194" s="169"/>
      <c r="C194" s="183"/>
      <c r="D194" s="183"/>
      <c r="E194" s="178"/>
      <c r="F194" s="179"/>
      <c r="G194" s="181"/>
      <c r="H194" s="181"/>
      <c r="I194" s="180"/>
      <c r="K194" s="178"/>
      <c r="L194" s="167" t="s">
        <v>300</v>
      </c>
      <c r="M194" s="154" t="s">
        <v>76</v>
      </c>
      <c r="N194" s="155" t="s">
        <v>302</v>
      </c>
      <c r="O194" s="155" t="s">
        <v>301</v>
      </c>
      <c r="Y194" s="180"/>
    </row>
    <row r="195" spans="1:25" ht="17.25" customHeight="1">
      <c r="A195" s="168"/>
      <c r="B195" s="307" t="s">
        <v>229</v>
      </c>
      <c r="C195" s="296" t="s">
        <v>51</v>
      </c>
      <c r="D195" s="298" t="s">
        <v>139</v>
      </c>
      <c r="E195" s="170" t="s">
        <v>183</v>
      </c>
      <c r="F195" s="179">
        <v>2.305785124</v>
      </c>
      <c r="G195" s="173">
        <v>2.37860781</v>
      </c>
      <c r="H195" s="173">
        <v>2.451453648</v>
      </c>
      <c r="I195" s="172">
        <v>2.48032212</v>
      </c>
      <c r="K195" s="170" t="s">
        <v>183</v>
      </c>
      <c r="L195" s="179">
        <v>2.305785124</v>
      </c>
      <c r="M195" s="173">
        <v>2.37860781</v>
      </c>
      <c r="N195" s="173">
        <v>2.451453648</v>
      </c>
      <c r="O195" s="172">
        <v>2.48032212</v>
      </c>
      <c r="Y195" s="180"/>
    </row>
    <row r="196" spans="1:25" ht="17.25" customHeight="1">
      <c r="A196" s="168"/>
      <c r="B196" s="307"/>
      <c r="C196" s="306"/>
      <c r="D196" s="306"/>
      <c r="E196" s="174" t="s">
        <v>269</v>
      </c>
      <c r="F196" s="175">
        <v>2.583850932</v>
      </c>
      <c r="G196" s="177">
        <v>2.545325779</v>
      </c>
      <c r="H196" s="177">
        <v>2.657135497</v>
      </c>
      <c r="I196" s="176">
        <v>2.699189203</v>
      </c>
      <c r="K196" s="174" t="s">
        <v>269</v>
      </c>
      <c r="L196" s="175">
        <v>2.583850932</v>
      </c>
      <c r="M196" s="177">
        <v>2.545325779</v>
      </c>
      <c r="N196" s="177">
        <v>2.657135497</v>
      </c>
      <c r="O196" s="176">
        <v>2.699189203</v>
      </c>
      <c r="Y196" s="180"/>
    </row>
    <row r="197" spans="1:25" ht="17.25" customHeight="1">
      <c r="A197" s="168"/>
      <c r="B197" s="169"/>
      <c r="C197" s="183"/>
      <c r="D197" s="183"/>
      <c r="E197" s="178"/>
      <c r="F197" s="179"/>
      <c r="G197" s="181"/>
      <c r="H197" s="181"/>
      <c r="I197" s="180"/>
      <c r="K197" s="178"/>
      <c r="L197" s="167" t="s">
        <v>300</v>
      </c>
      <c r="M197" s="154" t="s">
        <v>76</v>
      </c>
      <c r="N197" s="155" t="s">
        <v>302</v>
      </c>
      <c r="O197" s="155" t="s">
        <v>301</v>
      </c>
      <c r="Y197" s="180"/>
    </row>
    <row r="198" spans="1:25" ht="17.25" customHeight="1">
      <c r="A198" s="168"/>
      <c r="B198" s="307" t="s">
        <v>164</v>
      </c>
      <c r="C198" s="296" t="s">
        <v>52</v>
      </c>
      <c r="D198" s="298" t="s">
        <v>140</v>
      </c>
      <c r="E198" s="170" t="s">
        <v>183</v>
      </c>
      <c r="F198" s="179">
        <v>2.330578512</v>
      </c>
      <c r="G198" s="173">
        <v>2.408743633</v>
      </c>
      <c r="H198" s="173">
        <v>2.49478595</v>
      </c>
      <c r="I198" s="172">
        <v>2.632053414</v>
      </c>
      <c r="K198" s="170" t="s">
        <v>183</v>
      </c>
      <c r="L198" s="179">
        <v>2.330578512</v>
      </c>
      <c r="M198" s="173">
        <v>2.408743633</v>
      </c>
      <c r="N198" s="173">
        <v>2.49478595</v>
      </c>
      <c r="O198" s="172">
        <v>2.632053414</v>
      </c>
      <c r="Y198" s="180"/>
    </row>
    <row r="199" spans="1:25" ht="17.25" customHeight="1">
      <c r="A199" s="168"/>
      <c r="B199" s="307"/>
      <c r="C199" s="306"/>
      <c r="D199" s="306"/>
      <c r="E199" s="174" t="s">
        <v>269</v>
      </c>
      <c r="F199" s="175">
        <v>2.50931677</v>
      </c>
      <c r="G199" s="177">
        <v>2.436903499</v>
      </c>
      <c r="H199" s="177">
        <v>2.548686244</v>
      </c>
      <c r="I199" s="176">
        <v>2.732661031</v>
      </c>
      <c r="K199" s="174" t="s">
        <v>269</v>
      </c>
      <c r="L199" s="175">
        <v>2.50931677</v>
      </c>
      <c r="M199" s="177">
        <v>2.436903499</v>
      </c>
      <c r="N199" s="177">
        <v>2.548686244</v>
      </c>
      <c r="O199" s="176">
        <v>2.732661031</v>
      </c>
      <c r="Y199" s="180"/>
    </row>
    <row r="200" spans="1:25" ht="17.25" customHeight="1">
      <c r="A200" s="168"/>
      <c r="B200" s="169"/>
      <c r="C200" s="183"/>
      <c r="D200" s="183"/>
      <c r="E200" s="178"/>
      <c r="F200" s="179"/>
      <c r="G200" s="181"/>
      <c r="H200" s="181"/>
      <c r="I200" s="180"/>
      <c r="K200" s="178"/>
      <c r="L200" s="167" t="s">
        <v>300</v>
      </c>
      <c r="M200" s="154" t="s">
        <v>76</v>
      </c>
      <c r="N200" s="155" t="s">
        <v>302</v>
      </c>
      <c r="O200" s="155" t="s">
        <v>301</v>
      </c>
      <c r="Y200" s="180"/>
    </row>
    <row r="201" spans="1:25" ht="17.25" customHeight="1">
      <c r="A201" s="147"/>
      <c r="B201" s="307" t="s">
        <v>165</v>
      </c>
      <c r="C201" s="296" t="s">
        <v>53</v>
      </c>
      <c r="D201" s="298" t="s">
        <v>141</v>
      </c>
      <c r="E201" s="170" t="s">
        <v>183</v>
      </c>
      <c r="F201" s="179">
        <v>1.783333333</v>
      </c>
      <c r="G201" s="173">
        <v>1.939355386</v>
      </c>
      <c r="H201" s="173">
        <v>2.02442371</v>
      </c>
      <c r="I201" s="172">
        <v>2.158567642</v>
      </c>
      <c r="K201" s="170" t="s">
        <v>183</v>
      </c>
      <c r="L201" s="179">
        <v>1.783333333</v>
      </c>
      <c r="M201" s="173">
        <v>1.939355386</v>
      </c>
      <c r="N201" s="173">
        <v>2.02442371</v>
      </c>
      <c r="O201" s="172">
        <v>2.158567642</v>
      </c>
      <c r="Y201" s="180"/>
    </row>
    <row r="202" spans="1:25" ht="17.25" customHeight="1">
      <c r="A202" s="147"/>
      <c r="B202" s="307"/>
      <c r="C202" s="306"/>
      <c r="D202" s="306"/>
      <c r="E202" s="174" t="s">
        <v>269</v>
      </c>
      <c r="F202" s="175">
        <v>2.043478261</v>
      </c>
      <c r="G202" s="177">
        <v>2.088308018</v>
      </c>
      <c r="H202" s="177">
        <v>2.196907216</v>
      </c>
      <c r="I202" s="176">
        <v>2.347836836</v>
      </c>
      <c r="K202" s="174" t="s">
        <v>269</v>
      </c>
      <c r="L202" s="175">
        <v>2.043478261</v>
      </c>
      <c r="M202" s="177">
        <v>2.088308018</v>
      </c>
      <c r="N202" s="177">
        <v>2.196907216</v>
      </c>
      <c r="O202" s="176">
        <v>2.347836836</v>
      </c>
      <c r="Y202" s="180"/>
    </row>
    <row r="203" spans="1:25" ht="20.25" customHeight="1">
      <c r="A203" s="147"/>
      <c r="B203" s="191"/>
      <c r="C203" s="192"/>
      <c r="D203" s="192"/>
      <c r="E203" s="150"/>
      <c r="F203" s="180"/>
      <c r="G203" s="180"/>
      <c r="H203" s="180"/>
      <c r="I203" s="180"/>
      <c r="Y203" s="180"/>
    </row>
    <row r="204" spans="1:25" ht="15">
      <c r="A204" s="147" t="s">
        <v>250</v>
      </c>
      <c r="B204" s="161" t="s">
        <v>271</v>
      </c>
      <c r="C204" s="162"/>
      <c r="D204" s="194"/>
      <c r="E204" s="204"/>
      <c r="F204" s="165" t="s">
        <v>264</v>
      </c>
      <c r="G204" s="182"/>
      <c r="H204" s="182"/>
      <c r="I204" s="182"/>
      <c r="K204" s="178"/>
      <c r="L204" s="167" t="s">
        <v>300</v>
      </c>
      <c r="M204" s="154" t="s">
        <v>76</v>
      </c>
      <c r="N204" s="155" t="s">
        <v>302</v>
      </c>
      <c r="O204" s="155" t="s">
        <v>301</v>
      </c>
      <c r="Y204" s="182"/>
    </row>
    <row r="205" spans="1:25" ht="15" customHeight="1">
      <c r="A205" s="168"/>
      <c r="B205" s="307" t="s">
        <v>155</v>
      </c>
      <c r="C205" s="296" t="s">
        <v>54</v>
      </c>
      <c r="D205" s="298" t="s">
        <v>142</v>
      </c>
      <c r="E205" s="170" t="s">
        <v>183</v>
      </c>
      <c r="F205" s="171">
        <v>3.115702479</v>
      </c>
      <c r="G205" s="173">
        <v>2.977532853</v>
      </c>
      <c r="H205" s="173">
        <v>3.06472847</v>
      </c>
      <c r="I205" s="172">
        <v>3.129128583</v>
      </c>
      <c r="K205" s="170" t="s">
        <v>183</v>
      </c>
      <c r="L205" s="171">
        <v>3.115702479</v>
      </c>
      <c r="M205" s="173">
        <v>2.977532853</v>
      </c>
      <c r="N205" s="173">
        <v>3.06472847</v>
      </c>
      <c r="O205" s="172">
        <v>3.129128583</v>
      </c>
      <c r="Y205" s="180"/>
    </row>
    <row r="206" spans="1:25" ht="15" customHeight="1">
      <c r="A206" s="168"/>
      <c r="B206" s="307"/>
      <c r="C206" s="306"/>
      <c r="D206" s="306"/>
      <c r="E206" s="174" t="s">
        <v>269</v>
      </c>
      <c r="F206" s="175">
        <v>3.15625</v>
      </c>
      <c r="G206" s="177">
        <v>2.96009887</v>
      </c>
      <c r="H206" s="177">
        <v>3.019835137</v>
      </c>
      <c r="I206" s="176">
        <v>3.10858879</v>
      </c>
      <c r="K206" s="174" t="s">
        <v>269</v>
      </c>
      <c r="L206" s="175">
        <v>3.15625</v>
      </c>
      <c r="M206" s="177">
        <v>2.96009887</v>
      </c>
      <c r="N206" s="177">
        <v>3.019835137</v>
      </c>
      <c r="O206" s="176">
        <v>3.10858879</v>
      </c>
      <c r="Y206" s="180"/>
    </row>
    <row r="207" spans="1:25" ht="15" customHeight="1">
      <c r="A207" s="168"/>
      <c r="B207" s="169"/>
      <c r="C207" s="183"/>
      <c r="D207" s="183"/>
      <c r="E207" s="178"/>
      <c r="F207" s="179"/>
      <c r="G207" s="181"/>
      <c r="H207" s="181"/>
      <c r="I207" s="180"/>
      <c r="K207" s="178"/>
      <c r="L207" s="167" t="s">
        <v>300</v>
      </c>
      <c r="M207" s="154" t="s">
        <v>76</v>
      </c>
      <c r="N207" s="155" t="s">
        <v>302</v>
      </c>
      <c r="O207" s="155" t="s">
        <v>301</v>
      </c>
      <c r="Y207" s="180"/>
    </row>
    <row r="208" spans="1:25" ht="15" customHeight="1">
      <c r="A208" s="168"/>
      <c r="B208" s="307" t="s">
        <v>156</v>
      </c>
      <c r="C208" s="308" t="s">
        <v>55</v>
      </c>
      <c r="D208" s="305" t="s">
        <v>143</v>
      </c>
      <c r="E208" s="178" t="s">
        <v>183</v>
      </c>
      <c r="F208" s="179">
        <v>2.917355372</v>
      </c>
      <c r="G208" s="181">
        <v>2.760934183</v>
      </c>
      <c r="H208" s="181">
        <v>2.897091109</v>
      </c>
      <c r="I208" s="180">
        <v>3.006338321</v>
      </c>
      <c r="K208" s="178" t="s">
        <v>183</v>
      </c>
      <c r="L208" s="179">
        <v>2.917355372</v>
      </c>
      <c r="M208" s="181">
        <v>2.760934183</v>
      </c>
      <c r="N208" s="181">
        <v>2.897091109</v>
      </c>
      <c r="O208" s="180">
        <v>3.006338321</v>
      </c>
      <c r="Y208" s="180"/>
    </row>
    <row r="209" spans="1:25" ht="15" customHeight="1">
      <c r="A209" s="168"/>
      <c r="B209" s="307"/>
      <c r="C209" s="306"/>
      <c r="D209" s="306"/>
      <c r="E209" s="174" t="s">
        <v>269</v>
      </c>
      <c r="F209" s="175">
        <v>2.7125</v>
      </c>
      <c r="G209" s="177">
        <v>2.589045936</v>
      </c>
      <c r="H209" s="177">
        <v>2.69383544</v>
      </c>
      <c r="I209" s="176">
        <v>2.86551673</v>
      </c>
      <c r="K209" s="174" t="s">
        <v>269</v>
      </c>
      <c r="L209" s="175">
        <v>2.7125</v>
      </c>
      <c r="M209" s="177">
        <v>2.589045936</v>
      </c>
      <c r="N209" s="177">
        <v>2.69383544</v>
      </c>
      <c r="O209" s="176">
        <v>2.86551673</v>
      </c>
      <c r="Y209" s="180"/>
    </row>
    <row r="210" spans="1:25" ht="15" customHeight="1">
      <c r="A210" s="168"/>
      <c r="B210" s="169"/>
      <c r="C210" s="183"/>
      <c r="D210" s="183"/>
      <c r="E210" s="178"/>
      <c r="F210" s="179"/>
      <c r="G210" s="181"/>
      <c r="H210" s="181"/>
      <c r="I210" s="180"/>
      <c r="K210" s="178"/>
      <c r="L210" s="167" t="s">
        <v>300</v>
      </c>
      <c r="M210" s="154" t="s">
        <v>76</v>
      </c>
      <c r="N210" s="155" t="s">
        <v>302</v>
      </c>
      <c r="O210" s="155" t="s">
        <v>301</v>
      </c>
      <c r="Y210" s="180"/>
    </row>
    <row r="211" spans="1:25" ht="25.5" customHeight="1">
      <c r="A211" s="168"/>
      <c r="B211" s="307" t="s">
        <v>157</v>
      </c>
      <c r="C211" s="308" t="s">
        <v>56</v>
      </c>
      <c r="D211" s="305" t="s">
        <v>144</v>
      </c>
      <c r="E211" s="178" t="s">
        <v>183</v>
      </c>
      <c r="F211" s="179">
        <v>2.479338843</v>
      </c>
      <c r="G211" s="181">
        <v>2.476190476</v>
      </c>
      <c r="H211" s="181">
        <v>2.503294893</v>
      </c>
      <c r="I211" s="180">
        <v>2.55442663</v>
      </c>
      <c r="K211" s="178" t="s">
        <v>183</v>
      </c>
      <c r="L211" s="179">
        <v>2.479338843</v>
      </c>
      <c r="M211" s="181">
        <v>2.476190476</v>
      </c>
      <c r="N211" s="181">
        <v>2.503294893</v>
      </c>
      <c r="O211" s="180">
        <v>2.55442663</v>
      </c>
      <c r="Y211" s="180"/>
    </row>
    <row r="212" spans="1:25" ht="15" customHeight="1">
      <c r="A212" s="168"/>
      <c r="B212" s="307"/>
      <c r="C212" s="306"/>
      <c r="D212" s="306"/>
      <c r="E212" s="174" t="s">
        <v>269</v>
      </c>
      <c r="F212" s="175">
        <v>2.363057325</v>
      </c>
      <c r="G212" s="177">
        <v>2.310113154</v>
      </c>
      <c r="H212" s="177">
        <v>2.290655653</v>
      </c>
      <c r="I212" s="176">
        <v>2.38175567</v>
      </c>
      <c r="K212" s="174" t="s">
        <v>269</v>
      </c>
      <c r="L212" s="175">
        <v>2.363057325</v>
      </c>
      <c r="M212" s="177">
        <v>2.310113154</v>
      </c>
      <c r="N212" s="177">
        <v>2.290655653</v>
      </c>
      <c r="O212" s="176">
        <v>2.38175567</v>
      </c>
      <c r="Y212" s="180"/>
    </row>
    <row r="213" spans="1:25" ht="15" customHeight="1">
      <c r="A213" s="168"/>
      <c r="B213" s="169"/>
      <c r="C213" s="183"/>
      <c r="D213" s="183"/>
      <c r="E213" s="178"/>
      <c r="F213" s="179"/>
      <c r="G213" s="181"/>
      <c r="H213" s="181"/>
      <c r="I213" s="180"/>
      <c r="K213" s="178"/>
      <c r="L213" s="167" t="s">
        <v>300</v>
      </c>
      <c r="M213" s="154" t="s">
        <v>76</v>
      </c>
      <c r="N213" s="155" t="s">
        <v>302</v>
      </c>
      <c r="O213" s="155" t="s">
        <v>301</v>
      </c>
      <c r="Y213" s="180"/>
    </row>
    <row r="214" spans="1:25" ht="15" customHeight="1">
      <c r="A214" s="168"/>
      <c r="B214" s="307" t="s">
        <v>158</v>
      </c>
      <c r="C214" s="308" t="s">
        <v>57</v>
      </c>
      <c r="D214" s="305" t="s">
        <v>145</v>
      </c>
      <c r="E214" s="178" t="s">
        <v>183</v>
      </c>
      <c r="F214" s="179">
        <v>1.900826446</v>
      </c>
      <c r="G214" s="181">
        <v>1.901528014</v>
      </c>
      <c r="H214" s="181">
        <v>1.990669594</v>
      </c>
      <c r="I214" s="180">
        <v>2.10215487</v>
      </c>
      <c r="K214" s="178" t="s">
        <v>183</v>
      </c>
      <c r="L214" s="179">
        <v>1.900826446</v>
      </c>
      <c r="M214" s="181">
        <v>1.901528014</v>
      </c>
      <c r="N214" s="181">
        <v>1.990669594</v>
      </c>
      <c r="O214" s="180">
        <v>2.10215487</v>
      </c>
      <c r="Y214" s="180"/>
    </row>
    <row r="215" spans="1:25" ht="15" customHeight="1">
      <c r="A215" s="168"/>
      <c r="B215" s="307"/>
      <c r="C215" s="306"/>
      <c r="D215" s="306"/>
      <c r="E215" s="174" t="s">
        <v>269</v>
      </c>
      <c r="F215" s="175">
        <v>1.679245283</v>
      </c>
      <c r="G215" s="177">
        <v>1.689093484</v>
      </c>
      <c r="H215" s="177">
        <v>1.761572278</v>
      </c>
      <c r="I215" s="176">
        <v>1.918967053</v>
      </c>
      <c r="K215" s="174" t="s">
        <v>269</v>
      </c>
      <c r="L215" s="175">
        <v>1.679245283</v>
      </c>
      <c r="M215" s="177">
        <v>1.689093484</v>
      </c>
      <c r="N215" s="177">
        <v>1.761572278</v>
      </c>
      <c r="O215" s="176">
        <v>1.918967053</v>
      </c>
      <c r="Y215" s="180"/>
    </row>
    <row r="216" spans="1:25" ht="15" customHeight="1">
      <c r="A216" s="168"/>
      <c r="B216" s="169"/>
      <c r="C216" s="183"/>
      <c r="D216" s="183"/>
      <c r="E216" s="178"/>
      <c r="F216" s="179"/>
      <c r="G216" s="181"/>
      <c r="H216" s="181"/>
      <c r="I216" s="180"/>
      <c r="K216" s="178"/>
      <c r="L216" s="167" t="s">
        <v>300</v>
      </c>
      <c r="M216" s="154" t="s">
        <v>76</v>
      </c>
      <c r="N216" s="155" t="s">
        <v>302</v>
      </c>
      <c r="O216" s="155" t="s">
        <v>301</v>
      </c>
      <c r="Y216" s="180"/>
    </row>
    <row r="217" spans="1:25" ht="15" customHeight="1">
      <c r="A217" s="168"/>
      <c r="B217" s="307" t="s">
        <v>159</v>
      </c>
      <c r="C217" s="308" t="s">
        <v>58</v>
      </c>
      <c r="D217" s="305" t="s">
        <v>146</v>
      </c>
      <c r="E217" s="178" t="s">
        <v>183</v>
      </c>
      <c r="F217" s="179">
        <v>2.107438017</v>
      </c>
      <c r="G217" s="181">
        <v>2.068994889</v>
      </c>
      <c r="H217" s="181">
        <v>2.194177424</v>
      </c>
      <c r="I217" s="180">
        <v>2.313890262</v>
      </c>
      <c r="K217" s="178" t="s">
        <v>183</v>
      </c>
      <c r="L217" s="179">
        <v>2.107438017</v>
      </c>
      <c r="M217" s="181">
        <v>2.068994889</v>
      </c>
      <c r="N217" s="181">
        <v>2.194177424</v>
      </c>
      <c r="O217" s="180">
        <v>2.313890262</v>
      </c>
      <c r="Y217" s="180"/>
    </row>
    <row r="218" spans="1:25" ht="15" customHeight="1">
      <c r="A218" s="168"/>
      <c r="B218" s="307"/>
      <c r="C218" s="306"/>
      <c r="D218" s="306"/>
      <c r="E218" s="174" t="s">
        <v>269</v>
      </c>
      <c r="F218" s="175">
        <v>2</v>
      </c>
      <c r="G218" s="177">
        <v>1.803261255</v>
      </c>
      <c r="H218" s="177">
        <v>1.930232558</v>
      </c>
      <c r="I218" s="176">
        <v>2.099886071</v>
      </c>
      <c r="K218" s="174" t="s">
        <v>269</v>
      </c>
      <c r="L218" s="175">
        <v>2</v>
      </c>
      <c r="M218" s="177">
        <v>1.803261255</v>
      </c>
      <c r="N218" s="177">
        <v>1.930232558</v>
      </c>
      <c r="O218" s="176">
        <v>2.099886071</v>
      </c>
      <c r="Y218" s="180"/>
    </row>
    <row r="219" spans="1:25" ht="15" customHeight="1">
      <c r="A219" s="168"/>
      <c r="B219" s="169"/>
      <c r="C219" s="183"/>
      <c r="D219" s="183"/>
      <c r="E219" s="178"/>
      <c r="F219" s="179"/>
      <c r="G219" s="181"/>
      <c r="H219" s="181"/>
      <c r="I219" s="180"/>
      <c r="K219" s="178"/>
      <c r="L219" s="167" t="s">
        <v>300</v>
      </c>
      <c r="M219" s="154" t="s">
        <v>76</v>
      </c>
      <c r="N219" s="155" t="s">
        <v>302</v>
      </c>
      <c r="O219" s="155" t="s">
        <v>301</v>
      </c>
      <c r="Y219" s="180"/>
    </row>
    <row r="220" spans="1:25" ht="25.5" customHeight="1">
      <c r="A220" s="168"/>
      <c r="B220" s="307" t="s">
        <v>160</v>
      </c>
      <c r="C220" s="308" t="s">
        <v>59</v>
      </c>
      <c r="D220" s="305" t="s">
        <v>147</v>
      </c>
      <c r="E220" s="178" t="s">
        <v>183</v>
      </c>
      <c r="F220" s="179">
        <v>2.280991736</v>
      </c>
      <c r="G220" s="181">
        <v>2.323704333</v>
      </c>
      <c r="H220" s="181">
        <v>2.576173483</v>
      </c>
      <c r="I220" s="180">
        <v>2.766425824</v>
      </c>
      <c r="K220" s="178" t="s">
        <v>183</v>
      </c>
      <c r="L220" s="179">
        <v>2.280991736</v>
      </c>
      <c r="M220" s="181">
        <v>2.323704333</v>
      </c>
      <c r="N220" s="181">
        <v>2.576173483</v>
      </c>
      <c r="O220" s="180">
        <v>2.766425824</v>
      </c>
      <c r="Y220" s="180"/>
    </row>
    <row r="221" spans="1:25" ht="15" customHeight="1">
      <c r="A221" s="168"/>
      <c r="B221" s="307"/>
      <c r="C221" s="306"/>
      <c r="D221" s="306"/>
      <c r="E221" s="174" t="s">
        <v>269</v>
      </c>
      <c r="F221" s="175">
        <v>2.226415094</v>
      </c>
      <c r="G221" s="177">
        <v>2.094159292</v>
      </c>
      <c r="H221" s="177">
        <v>2.265616933</v>
      </c>
      <c r="I221" s="176">
        <v>2.508324881</v>
      </c>
      <c r="K221" s="174" t="s">
        <v>269</v>
      </c>
      <c r="L221" s="175">
        <v>2.226415094</v>
      </c>
      <c r="M221" s="177">
        <v>2.094159292</v>
      </c>
      <c r="N221" s="177">
        <v>2.265616933</v>
      </c>
      <c r="O221" s="176">
        <v>2.508324881</v>
      </c>
      <c r="Y221" s="180"/>
    </row>
    <row r="222" spans="1:25" ht="15">
      <c r="A222" s="147" t="s">
        <v>251</v>
      </c>
      <c r="B222" s="161" t="s">
        <v>60</v>
      </c>
      <c r="C222" s="162"/>
      <c r="D222" s="194"/>
      <c r="E222" s="178"/>
      <c r="F222" s="205" t="s">
        <v>61</v>
      </c>
      <c r="G222" s="206"/>
      <c r="H222" s="207"/>
      <c r="I222" s="207"/>
      <c r="L222" s="167" t="s">
        <v>300</v>
      </c>
      <c r="M222" s="154" t="s">
        <v>76</v>
      </c>
      <c r="N222" s="155" t="s">
        <v>302</v>
      </c>
      <c r="O222" s="155" t="s">
        <v>301</v>
      </c>
      <c r="Y222" s="207"/>
    </row>
    <row r="223" spans="1:25" ht="15" customHeight="1">
      <c r="A223" s="168"/>
      <c r="B223" s="307" t="s">
        <v>155</v>
      </c>
      <c r="C223" s="296" t="s">
        <v>62</v>
      </c>
      <c r="D223" s="298" t="s">
        <v>148</v>
      </c>
      <c r="E223" s="170" t="s">
        <v>183</v>
      </c>
      <c r="F223" s="171">
        <v>5.221311475</v>
      </c>
      <c r="G223" s="173">
        <v>5.306485799</v>
      </c>
      <c r="H223" s="173">
        <v>5.506578947</v>
      </c>
      <c r="I223" s="172">
        <v>5.665360563</v>
      </c>
      <c r="K223" s="170" t="s">
        <v>183</v>
      </c>
      <c r="L223" s="171">
        <v>5.221311475</v>
      </c>
      <c r="M223" s="173">
        <v>5.306485799</v>
      </c>
      <c r="N223" s="173">
        <v>5.506578947</v>
      </c>
      <c r="O223" s="172">
        <v>5.665360563</v>
      </c>
      <c r="Y223" s="180"/>
    </row>
    <row r="224" spans="1:25" ht="15" customHeight="1">
      <c r="A224" s="168"/>
      <c r="B224" s="307"/>
      <c r="C224" s="306"/>
      <c r="D224" s="306"/>
      <c r="E224" s="174" t="s">
        <v>269</v>
      </c>
      <c r="F224" s="175">
        <v>5.433962264</v>
      </c>
      <c r="G224" s="177">
        <v>5.366137566</v>
      </c>
      <c r="H224" s="177">
        <v>5.55892949</v>
      </c>
      <c r="I224" s="176">
        <v>5.698363327</v>
      </c>
      <c r="K224" s="174" t="s">
        <v>269</v>
      </c>
      <c r="L224" s="175">
        <v>5.433962264</v>
      </c>
      <c r="M224" s="177">
        <v>5.366137566</v>
      </c>
      <c r="N224" s="177">
        <v>5.55892949</v>
      </c>
      <c r="O224" s="176">
        <v>5.698363327</v>
      </c>
      <c r="Y224" s="180"/>
    </row>
    <row r="225" spans="1:25" ht="16.5" customHeight="1">
      <c r="A225" s="168"/>
      <c r="B225" s="162"/>
      <c r="C225" s="208"/>
      <c r="D225" s="209"/>
      <c r="E225" s="178"/>
      <c r="F225" s="165" t="s">
        <v>63</v>
      </c>
      <c r="G225" s="180"/>
      <c r="H225" s="180"/>
      <c r="I225" s="180"/>
      <c r="L225" s="167" t="s">
        <v>300</v>
      </c>
      <c r="M225" s="154" t="s">
        <v>76</v>
      </c>
      <c r="N225" s="155" t="s">
        <v>302</v>
      </c>
      <c r="O225" s="155" t="s">
        <v>301</v>
      </c>
      <c r="Y225" s="180"/>
    </row>
    <row r="226" spans="1:25" ht="15" customHeight="1">
      <c r="A226" s="147"/>
      <c r="B226" s="307" t="s">
        <v>156</v>
      </c>
      <c r="C226" s="296" t="s">
        <v>64</v>
      </c>
      <c r="D226" s="298" t="s">
        <v>149</v>
      </c>
      <c r="E226" s="170" t="s">
        <v>183</v>
      </c>
      <c r="F226" s="171">
        <v>5.081967213</v>
      </c>
      <c r="G226" s="173">
        <v>5.085556967</v>
      </c>
      <c r="H226" s="173">
        <v>5.221826158</v>
      </c>
      <c r="I226" s="172">
        <v>5.389374789</v>
      </c>
      <c r="K226" s="170" t="s">
        <v>183</v>
      </c>
      <c r="L226" s="171">
        <v>5.081967213</v>
      </c>
      <c r="M226" s="173">
        <v>5.085556967</v>
      </c>
      <c r="N226" s="173">
        <v>5.221826158</v>
      </c>
      <c r="O226" s="172">
        <v>5.389374789</v>
      </c>
      <c r="Y226" s="180"/>
    </row>
    <row r="227" spans="1:25" ht="15" customHeight="1">
      <c r="A227" s="147"/>
      <c r="B227" s="307"/>
      <c r="C227" s="306"/>
      <c r="D227" s="306"/>
      <c r="E227" s="174" t="s">
        <v>269</v>
      </c>
      <c r="F227" s="175">
        <v>5.358490566</v>
      </c>
      <c r="G227" s="177">
        <v>5.218342152</v>
      </c>
      <c r="H227" s="177">
        <v>5.29387545</v>
      </c>
      <c r="I227" s="176">
        <v>5.551622856</v>
      </c>
      <c r="K227" s="174" t="s">
        <v>269</v>
      </c>
      <c r="L227" s="175">
        <v>5.358490566</v>
      </c>
      <c r="M227" s="177">
        <v>5.218342152</v>
      </c>
      <c r="N227" s="177">
        <v>5.29387545</v>
      </c>
      <c r="O227" s="176">
        <v>5.551622856</v>
      </c>
      <c r="Y227" s="180"/>
    </row>
    <row r="228" spans="1:25" ht="16.5" customHeight="1">
      <c r="A228" s="147"/>
      <c r="B228" s="210"/>
      <c r="C228" s="208"/>
      <c r="D228" s="209"/>
      <c r="E228" s="178"/>
      <c r="F228" s="165" t="s">
        <v>65</v>
      </c>
      <c r="G228" s="180"/>
      <c r="H228" s="180"/>
      <c r="I228" s="180"/>
      <c r="L228" s="167" t="s">
        <v>300</v>
      </c>
      <c r="M228" s="154" t="s">
        <v>76</v>
      </c>
      <c r="N228" s="155" t="s">
        <v>302</v>
      </c>
      <c r="O228" s="155" t="s">
        <v>301</v>
      </c>
      <c r="Y228" s="180"/>
    </row>
    <row r="229" spans="1:25" ht="15" customHeight="1">
      <c r="A229" s="168"/>
      <c r="B229" s="307" t="s">
        <v>157</v>
      </c>
      <c r="C229" s="296" t="s">
        <v>66</v>
      </c>
      <c r="D229" s="298" t="s">
        <v>150</v>
      </c>
      <c r="E229" s="170" t="s">
        <v>183</v>
      </c>
      <c r="F229" s="171">
        <v>4.56557377</v>
      </c>
      <c r="G229" s="173">
        <v>4.566878981</v>
      </c>
      <c r="H229" s="173">
        <v>4.736769948</v>
      </c>
      <c r="I229" s="172">
        <v>4.882165026</v>
      </c>
      <c r="K229" s="170" t="s">
        <v>183</v>
      </c>
      <c r="L229" s="171">
        <v>4.56557377</v>
      </c>
      <c r="M229" s="173">
        <v>4.566878981</v>
      </c>
      <c r="N229" s="173">
        <v>4.736769948</v>
      </c>
      <c r="O229" s="172">
        <v>4.882165026</v>
      </c>
      <c r="Y229" s="180"/>
    </row>
    <row r="230" spans="1:25" ht="15" customHeight="1">
      <c r="A230" s="168"/>
      <c r="B230" s="307"/>
      <c r="C230" s="306"/>
      <c r="D230" s="306"/>
      <c r="E230" s="174" t="s">
        <v>269</v>
      </c>
      <c r="F230" s="175">
        <v>4.056603774</v>
      </c>
      <c r="G230" s="177">
        <v>4.241269841</v>
      </c>
      <c r="H230" s="177">
        <v>4.3804991</v>
      </c>
      <c r="I230" s="176">
        <v>4.571403873</v>
      </c>
      <c r="K230" s="174" t="s">
        <v>269</v>
      </c>
      <c r="L230" s="175">
        <v>4.056603774</v>
      </c>
      <c r="M230" s="177">
        <v>4.241269841</v>
      </c>
      <c r="N230" s="177">
        <v>4.3804991</v>
      </c>
      <c r="O230" s="176">
        <v>4.571403873</v>
      </c>
      <c r="Y230" s="180"/>
    </row>
    <row r="231" spans="1:25" ht="15.75" customHeight="1">
      <c r="A231" s="147"/>
      <c r="B231" s="161" t="s">
        <v>67</v>
      </c>
      <c r="C231" s="162"/>
      <c r="D231" s="194"/>
      <c r="E231" s="178"/>
      <c r="F231" s="165" t="s">
        <v>283</v>
      </c>
      <c r="G231" s="182"/>
      <c r="H231" s="182"/>
      <c r="I231" s="182"/>
      <c r="L231" s="167" t="s">
        <v>300</v>
      </c>
      <c r="M231" s="154" t="s">
        <v>76</v>
      </c>
      <c r="N231" s="155" t="s">
        <v>302</v>
      </c>
      <c r="O231" s="155" t="s">
        <v>301</v>
      </c>
      <c r="Y231" s="182"/>
    </row>
    <row r="232" spans="1:25" ht="15" customHeight="1">
      <c r="A232" s="147" t="s">
        <v>252</v>
      </c>
      <c r="B232" s="314"/>
      <c r="C232" s="296" t="s">
        <v>68</v>
      </c>
      <c r="D232" s="298" t="s">
        <v>69</v>
      </c>
      <c r="E232" s="170" t="s">
        <v>183</v>
      </c>
      <c r="F232" s="171">
        <v>2.926229508</v>
      </c>
      <c r="G232" s="173">
        <v>2.970750318</v>
      </c>
      <c r="H232" s="173">
        <v>3.076691317</v>
      </c>
      <c r="I232" s="172">
        <v>3.190193281</v>
      </c>
      <c r="K232" s="170" t="s">
        <v>183</v>
      </c>
      <c r="L232" s="171">
        <v>2.926229508</v>
      </c>
      <c r="M232" s="173">
        <v>2.970750318</v>
      </c>
      <c r="N232" s="173">
        <v>3.076691317</v>
      </c>
      <c r="O232" s="172">
        <v>3.190193281</v>
      </c>
      <c r="Y232" s="180"/>
    </row>
    <row r="233" spans="1:25" ht="15" customHeight="1">
      <c r="A233" s="147"/>
      <c r="B233" s="314"/>
      <c r="C233" s="306"/>
      <c r="D233" s="306"/>
      <c r="E233" s="174" t="s">
        <v>269</v>
      </c>
      <c r="F233" s="175">
        <v>3.114649682</v>
      </c>
      <c r="G233" s="177">
        <v>2.979541446</v>
      </c>
      <c r="H233" s="177">
        <v>3.07187017</v>
      </c>
      <c r="I233" s="176">
        <v>3.239531898</v>
      </c>
      <c r="K233" s="174" t="s">
        <v>269</v>
      </c>
      <c r="L233" s="175">
        <v>3.114649682</v>
      </c>
      <c r="M233" s="177">
        <v>2.979541446</v>
      </c>
      <c r="N233" s="177">
        <v>3.07187017</v>
      </c>
      <c r="O233" s="176">
        <v>3.239531898</v>
      </c>
      <c r="Y233" s="180"/>
    </row>
    <row r="234" spans="1:25" ht="16.5" customHeight="1">
      <c r="A234" s="147"/>
      <c r="B234" s="211"/>
      <c r="C234" s="208"/>
      <c r="D234" s="209"/>
      <c r="E234" s="178"/>
      <c r="F234" s="165" t="s">
        <v>70</v>
      </c>
      <c r="G234" s="180"/>
      <c r="H234" s="180"/>
      <c r="I234" s="180"/>
      <c r="L234" s="167" t="s">
        <v>300</v>
      </c>
      <c r="M234" s="154" t="s">
        <v>76</v>
      </c>
      <c r="N234" s="155" t="s">
        <v>302</v>
      </c>
      <c r="O234" s="155" t="s">
        <v>301</v>
      </c>
      <c r="Y234" s="180"/>
    </row>
    <row r="235" spans="1:25" ht="15" customHeight="1">
      <c r="A235" s="168" t="s">
        <v>253</v>
      </c>
      <c r="B235" s="314"/>
      <c r="C235" s="296" t="s">
        <v>71</v>
      </c>
      <c r="D235" s="298" t="s">
        <v>152</v>
      </c>
      <c r="E235" s="170" t="s">
        <v>183</v>
      </c>
      <c r="F235" s="171">
        <v>3.090909091</v>
      </c>
      <c r="G235" s="173">
        <v>3.005095541</v>
      </c>
      <c r="H235" s="173">
        <v>3.085573231</v>
      </c>
      <c r="I235" s="172">
        <v>3.17248364</v>
      </c>
      <c r="K235" s="170" t="s">
        <v>183</v>
      </c>
      <c r="L235" s="171">
        <v>3.090909091</v>
      </c>
      <c r="M235" s="173">
        <v>3.005095541</v>
      </c>
      <c r="N235" s="173">
        <v>3.085573231</v>
      </c>
      <c r="O235" s="172">
        <v>3.17248364</v>
      </c>
      <c r="Y235" s="180"/>
    </row>
    <row r="236" spans="1:25" ht="15" customHeight="1">
      <c r="A236" s="168"/>
      <c r="B236" s="314"/>
      <c r="C236" s="306"/>
      <c r="D236" s="306"/>
      <c r="E236" s="174" t="s">
        <v>269</v>
      </c>
      <c r="F236" s="175">
        <v>3.04375</v>
      </c>
      <c r="G236" s="177">
        <v>2.906647808</v>
      </c>
      <c r="H236" s="177">
        <v>2.986587568</v>
      </c>
      <c r="I236" s="176">
        <v>3.134692365</v>
      </c>
      <c r="K236" s="174" t="s">
        <v>269</v>
      </c>
      <c r="L236" s="175">
        <v>3.04375</v>
      </c>
      <c r="M236" s="177">
        <v>2.906647808</v>
      </c>
      <c r="N236" s="177">
        <v>2.986587568</v>
      </c>
      <c r="O236" s="176">
        <v>3.134692365</v>
      </c>
      <c r="Y236" s="180"/>
    </row>
  </sheetData>
  <mergeCells count="230">
    <mergeCell ref="B235:B236"/>
    <mergeCell ref="C235:C236"/>
    <mergeCell ref="D235:D236"/>
    <mergeCell ref="B229:B230"/>
    <mergeCell ref="C229:C230"/>
    <mergeCell ref="D229:D230"/>
    <mergeCell ref="B232:B233"/>
    <mergeCell ref="C232:C233"/>
    <mergeCell ref="D232:D233"/>
    <mergeCell ref="B223:B224"/>
    <mergeCell ref="C223:C224"/>
    <mergeCell ref="D223:D224"/>
    <mergeCell ref="B226:B227"/>
    <mergeCell ref="C226:C227"/>
    <mergeCell ref="D226:D227"/>
    <mergeCell ref="B217:B218"/>
    <mergeCell ref="C217:C218"/>
    <mergeCell ref="D217:D218"/>
    <mergeCell ref="B220:B221"/>
    <mergeCell ref="C220:C221"/>
    <mergeCell ref="D220:D221"/>
    <mergeCell ref="B211:B212"/>
    <mergeCell ref="C211:C212"/>
    <mergeCell ref="D211:D212"/>
    <mergeCell ref="B214:B215"/>
    <mergeCell ref="C214:C215"/>
    <mergeCell ref="D214:D215"/>
    <mergeCell ref="B205:B206"/>
    <mergeCell ref="C205:C206"/>
    <mergeCell ref="D205:D206"/>
    <mergeCell ref="B208:B209"/>
    <mergeCell ref="C208:C209"/>
    <mergeCell ref="D208:D209"/>
    <mergeCell ref="B198:B199"/>
    <mergeCell ref="C198:C199"/>
    <mergeCell ref="D198:D199"/>
    <mergeCell ref="B201:B202"/>
    <mergeCell ref="C201:C202"/>
    <mergeCell ref="D201:D202"/>
    <mergeCell ref="B192:B193"/>
    <mergeCell ref="C192:C193"/>
    <mergeCell ref="D192:D193"/>
    <mergeCell ref="B195:B196"/>
    <mergeCell ref="C195:C196"/>
    <mergeCell ref="D195:D196"/>
    <mergeCell ref="B186:B187"/>
    <mergeCell ref="C186:C187"/>
    <mergeCell ref="D186:D187"/>
    <mergeCell ref="B189:B190"/>
    <mergeCell ref="C189:C190"/>
    <mergeCell ref="D189:D190"/>
    <mergeCell ref="B180:B181"/>
    <mergeCell ref="C180:C181"/>
    <mergeCell ref="D180:D181"/>
    <mergeCell ref="B183:B184"/>
    <mergeCell ref="C183:C184"/>
    <mergeCell ref="D183:D184"/>
    <mergeCell ref="B174:B175"/>
    <mergeCell ref="C174:C175"/>
    <mergeCell ref="D174:D175"/>
    <mergeCell ref="B177:B178"/>
    <mergeCell ref="C177:C178"/>
    <mergeCell ref="D177:D178"/>
    <mergeCell ref="B168:B169"/>
    <mergeCell ref="C168:C169"/>
    <mergeCell ref="D168:D169"/>
    <mergeCell ref="B171:B172"/>
    <mergeCell ref="C171:C172"/>
    <mergeCell ref="D171:D172"/>
    <mergeCell ref="B162:B163"/>
    <mergeCell ref="C162:C163"/>
    <mergeCell ref="D162:D163"/>
    <mergeCell ref="B165:B166"/>
    <mergeCell ref="C165:C166"/>
    <mergeCell ref="D165:D166"/>
    <mergeCell ref="B155:B156"/>
    <mergeCell ref="C155:C156"/>
    <mergeCell ref="D155:D156"/>
    <mergeCell ref="B159:B160"/>
    <mergeCell ref="C159:C160"/>
    <mergeCell ref="D159:D160"/>
    <mergeCell ref="B149:B150"/>
    <mergeCell ref="C149:C150"/>
    <mergeCell ref="D149:D150"/>
    <mergeCell ref="B152:B153"/>
    <mergeCell ref="C152:C153"/>
    <mergeCell ref="D152:D153"/>
    <mergeCell ref="B143:B144"/>
    <mergeCell ref="C143:C144"/>
    <mergeCell ref="D143:D144"/>
    <mergeCell ref="B146:B147"/>
    <mergeCell ref="C146:C147"/>
    <mergeCell ref="D146:D147"/>
    <mergeCell ref="B137:B138"/>
    <mergeCell ref="C137:C138"/>
    <mergeCell ref="D137:D138"/>
    <mergeCell ref="B140:B141"/>
    <mergeCell ref="C140:C141"/>
    <mergeCell ref="D140:D141"/>
    <mergeCell ref="B134:B135"/>
    <mergeCell ref="C134:C135"/>
    <mergeCell ref="D134:D135"/>
    <mergeCell ref="F136:I136"/>
    <mergeCell ref="B127:B128"/>
    <mergeCell ref="C127:C128"/>
    <mergeCell ref="D127:D128"/>
    <mergeCell ref="B130:B131"/>
    <mergeCell ref="C130:C131"/>
    <mergeCell ref="D130:D131"/>
    <mergeCell ref="B121:B122"/>
    <mergeCell ref="C121:C122"/>
    <mergeCell ref="D121:D122"/>
    <mergeCell ref="B124:B125"/>
    <mergeCell ref="C124:C125"/>
    <mergeCell ref="D124:D125"/>
    <mergeCell ref="B115:B116"/>
    <mergeCell ref="C115:C116"/>
    <mergeCell ref="D115:D116"/>
    <mergeCell ref="B118:B119"/>
    <mergeCell ref="C118:C119"/>
    <mergeCell ref="D118:D119"/>
    <mergeCell ref="F111:I111"/>
    <mergeCell ref="B112:B113"/>
    <mergeCell ref="C112:C113"/>
    <mergeCell ref="D112:D113"/>
    <mergeCell ref="B104:B105"/>
    <mergeCell ref="C104:C105"/>
    <mergeCell ref="D104:D105"/>
    <mergeCell ref="B108:B109"/>
    <mergeCell ref="C108:C109"/>
    <mergeCell ref="D108:D109"/>
    <mergeCell ref="B98:B99"/>
    <mergeCell ref="C98:C99"/>
    <mergeCell ref="D98:D99"/>
    <mergeCell ref="B101:B102"/>
    <mergeCell ref="C101:C102"/>
    <mergeCell ref="D101:D102"/>
    <mergeCell ref="B92:B93"/>
    <mergeCell ref="C92:C93"/>
    <mergeCell ref="D92:D93"/>
    <mergeCell ref="B95:B96"/>
    <mergeCell ref="C95:C96"/>
    <mergeCell ref="D95:D96"/>
    <mergeCell ref="B85:B86"/>
    <mergeCell ref="C85:C86"/>
    <mergeCell ref="D85:D86"/>
    <mergeCell ref="B89:B90"/>
    <mergeCell ref="C89:C90"/>
    <mergeCell ref="D89:D90"/>
    <mergeCell ref="B79:B80"/>
    <mergeCell ref="C79:C80"/>
    <mergeCell ref="D79:D80"/>
    <mergeCell ref="B82:B83"/>
    <mergeCell ref="C82:C83"/>
    <mergeCell ref="D82:D83"/>
    <mergeCell ref="B73:B74"/>
    <mergeCell ref="C73:C74"/>
    <mergeCell ref="D73:D74"/>
    <mergeCell ref="B76:B77"/>
    <mergeCell ref="C76:C77"/>
    <mergeCell ref="D76:D77"/>
    <mergeCell ref="B67:B68"/>
    <mergeCell ref="C67:C68"/>
    <mergeCell ref="D67:D68"/>
    <mergeCell ref="B70:B71"/>
    <mergeCell ref="C70:C71"/>
    <mergeCell ref="D70:D71"/>
    <mergeCell ref="B61:B62"/>
    <mergeCell ref="C61:C62"/>
    <mergeCell ref="D61:D62"/>
    <mergeCell ref="B64:B65"/>
    <mergeCell ref="C64:C65"/>
    <mergeCell ref="D64:D65"/>
    <mergeCell ref="B55:B56"/>
    <mergeCell ref="C55:C56"/>
    <mergeCell ref="D55:D56"/>
    <mergeCell ref="B58:B59"/>
    <mergeCell ref="C58:C59"/>
    <mergeCell ref="D58:D59"/>
    <mergeCell ref="B48:B49"/>
    <mergeCell ref="C48:C49"/>
    <mergeCell ref="D48:D49"/>
    <mergeCell ref="B51:B52"/>
    <mergeCell ref="C51:C52"/>
    <mergeCell ref="D51:D52"/>
    <mergeCell ref="B42:B43"/>
    <mergeCell ref="C42:C43"/>
    <mergeCell ref="D42:D43"/>
    <mergeCell ref="B45:B46"/>
    <mergeCell ref="C45:C46"/>
    <mergeCell ref="D45:D46"/>
    <mergeCell ref="B38:E38"/>
    <mergeCell ref="B39:B40"/>
    <mergeCell ref="C39:C40"/>
    <mergeCell ref="D39:D40"/>
    <mergeCell ref="B33:B34"/>
    <mergeCell ref="C33:C34"/>
    <mergeCell ref="D33:D34"/>
    <mergeCell ref="B36:B37"/>
    <mergeCell ref="C36:C37"/>
    <mergeCell ref="D36:D37"/>
    <mergeCell ref="C18:C19"/>
    <mergeCell ref="D18:D19"/>
    <mergeCell ref="B21:B22"/>
    <mergeCell ref="C21:C22"/>
    <mergeCell ref="D21:D22"/>
    <mergeCell ref="G2:I2"/>
    <mergeCell ref="F2:F3"/>
    <mergeCell ref="B6:B7"/>
    <mergeCell ref="C6:C7"/>
    <mergeCell ref="D6:D7"/>
    <mergeCell ref="D27:D28"/>
    <mergeCell ref="B30:B31"/>
    <mergeCell ref="B24:B25"/>
    <mergeCell ref="C24:C25"/>
    <mergeCell ref="D24:D25"/>
    <mergeCell ref="B27:B28"/>
    <mergeCell ref="C27:C28"/>
    <mergeCell ref="C30:C31"/>
    <mergeCell ref="D30:D31"/>
    <mergeCell ref="D15:D16"/>
    <mergeCell ref="B18:B19"/>
    <mergeCell ref="D9:D10"/>
    <mergeCell ref="B12:B13"/>
    <mergeCell ref="C12:C13"/>
    <mergeCell ref="D12:D13"/>
    <mergeCell ref="B9:B10"/>
    <mergeCell ref="C9:C10"/>
    <mergeCell ref="B15:B16"/>
    <mergeCell ref="C15:C1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5"/>
  <sheetViews>
    <sheetView workbookViewId="0" topLeftCell="A224">
      <selection activeCell="F241" sqref="F241:G241"/>
    </sheetView>
  </sheetViews>
  <sheetFormatPr defaultColWidth="9.140625" defaultRowHeight="12.75"/>
  <cols>
    <col min="1" max="1" width="5.28125" style="146" customWidth="1"/>
    <col min="2" max="2" width="4.00390625" style="146" customWidth="1"/>
    <col min="3" max="3" width="32.57421875" style="146" customWidth="1"/>
    <col min="4" max="4" width="9.140625" style="146" customWidth="1"/>
    <col min="5" max="5" width="6.28125" style="146" customWidth="1"/>
    <col min="6" max="6" width="24.57421875" style="225" customWidth="1"/>
    <col min="7" max="7" width="21.421875" style="226" customWidth="1"/>
    <col min="8" max="8" width="12.140625" style="146" customWidth="1"/>
    <col min="9" max="9" width="9.140625" style="285" customWidth="1"/>
    <col min="10" max="16384" width="9.140625" style="146" customWidth="1"/>
  </cols>
  <sheetData>
    <row r="1" spans="1:8" ht="23.25" customHeight="1">
      <c r="A1" s="147"/>
      <c r="B1" s="148"/>
      <c r="C1" s="284"/>
      <c r="D1" s="279"/>
      <c r="E1" s="280"/>
      <c r="F1" s="281" t="s">
        <v>331</v>
      </c>
      <c r="G1" s="282" t="s">
        <v>332</v>
      </c>
      <c r="H1" s="283" t="s">
        <v>337</v>
      </c>
    </row>
    <row r="2" spans="1:9" s="160" customFormat="1" ht="12.75" customHeight="1">
      <c r="A2" s="156"/>
      <c r="B2" s="227"/>
      <c r="C2" s="228"/>
      <c r="D2" s="229" t="s">
        <v>84</v>
      </c>
      <c r="E2" s="229" t="s">
        <v>179</v>
      </c>
      <c r="F2" s="230" t="s">
        <v>85</v>
      </c>
      <c r="G2" s="231"/>
      <c r="H2" s="232"/>
      <c r="I2" s="286"/>
    </row>
    <row r="3" spans="1:9" ht="22.5">
      <c r="A3" s="147" t="s">
        <v>154</v>
      </c>
      <c r="B3" s="233" t="s">
        <v>180</v>
      </c>
      <c r="C3" s="234"/>
      <c r="D3" s="235"/>
      <c r="E3" s="236"/>
      <c r="F3" s="237" t="s">
        <v>181</v>
      </c>
      <c r="G3" s="238" t="s">
        <v>313</v>
      </c>
      <c r="H3" s="239"/>
      <c r="I3" s="287"/>
    </row>
    <row r="4" spans="1:9" ht="17.25" customHeight="1">
      <c r="A4" s="168"/>
      <c r="B4" s="320" t="s">
        <v>155</v>
      </c>
      <c r="C4" s="317" t="s">
        <v>182</v>
      </c>
      <c r="D4" s="319" t="s">
        <v>86</v>
      </c>
      <c r="E4" s="242" t="s">
        <v>183</v>
      </c>
      <c r="F4" s="243">
        <v>2.68852459</v>
      </c>
      <c r="G4" s="243">
        <v>2.7</v>
      </c>
      <c r="H4" s="239"/>
      <c r="I4" s="287"/>
    </row>
    <row r="5" spans="1:9" ht="17.25" customHeight="1">
      <c r="A5" s="168"/>
      <c r="B5" s="320"/>
      <c r="C5" s="330"/>
      <c r="D5" s="321"/>
      <c r="E5" s="242" t="s">
        <v>269</v>
      </c>
      <c r="F5" s="243">
        <v>2.87654321</v>
      </c>
      <c r="G5" s="243">
        <v>2.94</v>
      </c>
      <c r="H5" s="239"/>
      <c r="I5" s="287"/>
    </row>
    <row r="6" spans="1:9" ht="12.75" customHeight="1">
      <c r="A6" s="168"/>
      <c r="B6" s="240"/>
      <c r="C6" s="244"/>
      <c r="D6" s="245"/>
      <c r="E6" s="242"/>
      <c r="F6" s="243"/>
      <c r="G6" s="243"/>
      <c r="H6" s="239"/>
      <c r="I6" s="287"/>
    </row>
    <row r="7" spans="1:9" ht="17.25" customHeight="1">
      <c r="A7" s="168"/>
      <c r="B7" s="320" t="s">
        <v>156</v>
      </c>
      <c r="C7" s="317" t="s">
        <v>184</v>
      </c>
      <c r="D7" s="319" t="s">
        <v>87</v>
      </c>
      <c r="E7" s="242" t="s">
        <v>183</v>
      </c>
      <c r="F7" s="243">
        <v>1.933884298</v>
      </c>
      <c r="G7" s="243"/>
      <c r="H7" s="239"/>
      <c r="I7" s="287"/>
    </row>
    <row r="8" spans="1:9" ht="18" customHeight="1">
      <c r="A8" s="168"/>
      <c r="B8" s="320"/>
      <c r="C8" s="321"/>
      <c r="D8" s="321"/>
      <c r="E8" s="242" t="s">
        <v>269</v>
      </c>
      <c r="F8" s="243">
        <v>2.813664596</v>
      </c>
      <c r="G8" s="243"/>
      <c r="H8" s="239"/>
      <c r="I8" s="287"/>
    </row>
    <row r="9" spans="1:9" ht="21" customHeight="1">
      <c r="A9" s="168"/>
      <c r="B9" s="240"/>
      <c r="C9" s="245"/>
      <c r="D9" s="245"/>
      <c r="E9" s="242"/>
      <c r="F9" s="243"/>
      <c r="G9" s="246" t="s">
        <v>328</v>
      </c>
      <c r="H9" s="239"/>
      <c r="I9" s="287"/>
    </row>
    <row r="10" spans="1:9" ht="17.25" customHeight="1">
      <c r="A10" s="168"/>
      <c r="B10" s="320" t="s">
        <v>157</v>
      </c>
      <c r="C10" s="317" t="s">
        <v>185</v>
      </c>
      <c r="D10" s="319" t="s">
        <v>88</v>
      </c>
      <c r="E10" s="242" t="s">
        <v>183</v>
      </c>
      <c r="F10" s="243">
        <v>2.762295082</v>
      </c>
      <c r="G10" s="243">
        <v>2.9</v>
      </c>
      <c r="H10" s="239"/>
      <c r="I10" s="287"/>
    </row>
    <row r="11" spans="1:9" ht="17.25" customHeight="1">
      <c r="A11" s="168"/>
      <c r="B11" s="320"/>
      <c r="C11" s="321"/>
      <c r="D11" s="321"/>
      <c r="E11" s="242" t="s">
        <v>269</v>
      </c>
      <c r="F11" s="243">
        <v>2.459627329</v>
      </c>
      <c r="G11" s="243">
        <v>3.01</v>
      </c>
      <c r="H11" s="239"/>
      <c r="I11" s="287"/>
    </row>
    <row r="12" spans="1:9" ht="21" customHeight="1">
      <c r="A12" s="168"/>
      <c r="B12" s="240"/>
      <c r="C12" s="245"/>
      <c r="D12" s="245"/>
      <c r="E12" s="242"/>
      <c r="F12" s="243"/>
      <c r="G12" s="246" t="s">
        <v>329</v>
      </c>
      <c r="H12" s="239"/>
      <c r="I12" s="287"/>
    </row>
    <row r="13" spans="1:9" ht="18" customHeight="1">
      <c r="A13" s="168"/>
      <c r="B13" s="320" t="s">
        <v>158</v>
      </c>
      <c r="C13" s="317" t="s">
        <v>186</v>
      </c>
      <c r="D13" s="319" t="s">
        <v>89</v>
      </c>
      <c r="E13" s="242" t="s">
        <v>183</v>
      </c>
      <c r="F13" s="243">
        <v>2.991803279</v>
      </c>
      <c r="G13" s="243">
        <v>2.61</v>
      </c>
      <c r="H13" s="239"/>
      <c r="I13" s="287"/>
    </row>
    <row r="14" spans="1:9" ht="18" customHeight="1">
      <c r="A14" s="168"/>
      <c r="B14" s="320"/>
      <c r="C14" s="321"/>
      <c r="D14" s="321"/>
      <c r="E14" s="242" t="s">
        <v>269</v>
      </c>
      <c r="F14" s="243">
        <v>3.283950617</v>
      </c>
      <c r="G14" s="243">
        <v>3.04</v>
      </c>
      <c r="H14" s="239"/>
      <c r="I14" s="287"/>
    </row>
    <row r="15" spans="1:9" ht="13.5" customHeight="1">
      <c r="A15" s="168"/>
      <c r="B15" s="240"/>
      <c r="C15" s="245"/>
      <c r="D15" s="245"/>
      <c r="E15" s="242"/>
      <c r="F15" s="243"/>
      <c r="G15" s="243"/>
      <c r="H15" s="239"/>
      <c r="I15" s="287"/>
    </row>
    <row r="16" spans="1:9" ht="25.5" customHeight="1">
      <c r="A16" s="168"/>
      <c r="B16" s="320" t="s">
        <v>159</v>
      </c>
      <c r="C16" s="317" t="s">
        <v>187</v>
      </c>
      <c r="D16" s="319" t="s">
        <v>90</v>
      </c>
      <c r="E16" s="242" t="s">
        <v>183</v>
      </c>
      <c r="F16" s="243">
        <v>2.655737705</v>
      </c>
      <c r="G16" s="243"/>
      <c r="H16" s="239"/>
      <c r="I16" s="287"/>
    </row>
    <row r="17" spans="1:9" ht="25.5" customHeight="1">
      <c r="A17" s="168"/>
      <c r="B17" s="320"/>
      <c r="C17" s="321"/>
      <c r="D17" s="321"/>
      <c r="E17" s="242" t="s">
        <v>269</v>
      </c>
      <c r="F17" s="243">
        <v>2.664596273</v>
      </c>
      <c r="G17" s="243"/>
      <c r="H17" s="239"/>
      <c r="I17" s="287"/>
    </row>
    <row r="18" spans="1:9" ht="12.75" customHeight="1">
      <c r="A18" s="168"/>
      <c r="B18" s="240"/>
      <c r="C18" s="245"/>
      <c r="D18" s="245"/>
      <c r="E18" s="242"/>
      <c r="F18" s="243"/>
      <c r="G18" s="246" t="s">
        <v>314</v>
      </c>
      <c r="H18" s="239"/>
      <c r="I18" s="287"/>
    </row>
    <row r="19" spans="1:9" ht="17.25" customHeight="1">
      <c r="A19" s="168"/>
      <c r="B19" s="320" t="s">
        <v>160</v>
      </c>
      <c r="C19" s="317" t="s">
        <v>188</v>
      </c>
      <c r="D19" s="319" t="s">
        <v>91</v>
      </c>
      <c r="E19" s="242" t="s">
        <v>183</v>
      </c>
      <c r="F19" s="243">
        <v>1.827868852</v>
      </c>
      <c r="G19" s="243">
        <v>3.15</v>
      </c>
      <c r="H19" s="239"/>
      <c r="I19" s="287"/>
    </row>
    <row r="20" spans="1:9" ht="17.25" customHeight="1">
      <c r="A20" s="168"/>
      <c r="B20" s="320"/>
      <c r="C20" s="321"/>
      <c r="D20" s="321"/>
      <c r="E20" s="242" t="s">
        <v>269</v>
      </c>
      <c r="F20" s="243">
        <v>2.074074074</v>
      </c>
      <c r="G20" s="243">
        <v>3.11</v>
      </c>
      <c r="H20" s="239"/>
      <c r="I20" s="287"/>
    </row>
    <row r="21" spans="1:9" ht="12.75" customHeight="1">
      <c r="A21" s="168"/>
      <c r="B21" s="240"/>
      <c r="C21" s="245"/>
      <c r="D21" s="245"/>
      <c r="E21" s="242"/>
      <c r="F21" s="243"/>
      <c r="G21" s="246" t="s">
        <v>315</v>
      </c>
      <c r="H21" s="239"/>
      <c r="I21" s="287"/>
    </row>
    <row r="22" spans="1:9" ht="17.25" customHeight="1">
      <c r="A22" s="168"/>
      <c r="B22" s="320" t="s">
        <v>161</v>
      </c>
      <c r="C22" s="317" t="s">
        <v>189</v>
      </c>
      <c r="D22" s="319" t="s">
        <v>92</v>
      </c>
      <c r="E22" s="242" t="s">
        <v>183</v>
      </c>
      <c r="F22" s="243">
        <v>2.598360656</v>
      </c>
      <c r="G22" s="243">
        <v>2.54</v>
      </c>
      <c r="H22" s="239"/>
      <c r="I22" s="287"/>
    </row>
    <row r="23" spans="1:9" ht="17.25" customHeight="1">
      <c r="A23" s="168"/>
      <c r="B23" s="320"/>
      <c r="C23" s="321"/>
      <c r="D23" s="321"/>
      <c r="E23" s="242" t="s">
        <v>269</v>
      </c>
      <c r="F23" s="243">
        <v>2.512345679</v>
      </c>
      <c r="G23" s="243">
        <v>3.29</v>
      </c>
      <c r="H23" s="239"/>
      <c r="I23" s="287"/>
    </row>
    <row r="24" spans="1:9" ht="13.5" customHeight="1">
      <c r="A24" s="168"/>
      <c r="B24" s="240"/>
      <c r="C24" s="245"/>
      <c r="D24" s="245"/>
      <c r="E24" s="242"/>
      <c r="F24" s="243"/>
      <c r="G24" s="243"/>
      <c r="H24" s="239"/>
      <c r="I24" s="287"/>
    </row>
    <row r="25" spans="1:9" ht="17.25" customHeight="1">
      <c r="A25" s="168"/>
      <c r="B25" s="320" t="s">
        <v>162</v>
      </c>
      <c r="C25" s="317" t="s">
        <v>230</v>
      </c>
      <c r="D25" s="319" t="s">
        <v>93</v>
      </c>
      <c r="E25" s="242" t="s">
        <v>183</v>
      </c>
      <c r="F25" s="243">
        <v>2.229508197</v>
      </c>
      <c r="G25" s="243"/>
      <c r="H25" s="239"/>
      <c r="I25" s="287"/>
    </row>
    <row r="26" spans="1:9" ht="17.25" customHeight="1">
      <c r="A26" s="168"/>
      <c r="B26" s="320"/>
      <c r="C26" s="321"/>
      <c r="D26" s="321"/>
      <c r="E26" s="242" t="s">
        <v>269</v>
      </c>
      <c r="F26" s="243">
        <v>2.969135802</v>
      </c>
      <c r="G26" s="243"/>
      <c r="H26" s="239"/>
      <c r="I26" s="287"/>
    </row>
    <row r="27" spans="1:9" ht="17.25" customHeight="1">
      <c r="A27" s="168"/>
      <c r="B27" s="240"/>
      <c r="C27" s="245"/>
      <c r="D27" s="245"/>
      <c r="E27" s="242"/>
      <c r="F27" s="243"/>
      <c r="G27" s="243"/>
      <c r="H27" s="239"/>
      <c r="I27" s="287"/>
    </row>
    <row r="28" spans="1:9" ht="21" customHeight="1">
      <c r="A28" s="168"/>
      <c r="B28" s="240"/>
      <c r="C28" s="245"/>
      <c r="D28" s="245"/>
      <c r="E28" s="242"/>
      <c r="F28" s="243"/>
      <c r="G28" s="246" t="s">
        <v>316</v>
      </c>
      <c r="H28" s="247" t="s">
        <v>317</v>
      </c>
      <c r="I28" s="287"/>
    </row>
    <row r="29" spans="1:9" ht="24" customHeight="1">
      <c r="A29" s="168"/>
      <c r="B29" s="320" t="s">
        <v>163</v>
      </c>
      <c r="C29" s="317" t="s">
        <v>231</v>
      </c>
      <c r="D29" s="319" t="s">
        <v>94</v>
      </c>
      <c r="E29" s="242" t="s">
        <v>183</v>
      </c>
      <c r="F29" s="243">
        <v>2.450819672</v>
      </c>
      <c r="G29" s="243">
        <v>2.64</v>
      </c>
      <c r="H29" s="248">
        <v>3</v>
      </c>
      <c r="I29" s="287"/>
    </row>
    <row r="30" spans="1:9" ht="22.5" customHeight="1">
      <c r="A30" s="168"/>
      <c r="B30" s="320"/>
      <c r="C30" s="321"/>
      <c r="D30" s="321"/>
      <c r="E30" s="242" t="s">
        <v>269</v>
      </c>
      <c r="F30" s="243">
        <v>2.74691358</v>
      </c>
      <c r="G30" s="243">
        <v>3.08</v>
      </c>
      <c r="H30" s="248">
        <v>3.2</v>
      </c>
      <c r="I30" s="287"/>
    </row>
    <row r="31" spans="1:9" ht="12.75" customHeight="1">
      <c r="A31" s="168"/>
      <c r="B31" s="240"/>
      <c r="C31" s="245"/>
      <c r="D31" s="245"/>
      <c r="E31" s="242"/>
      <c r="F31" s="243"/>
      <c r="G31" s="243"/>
      <c r="H31" s="239"/>
      <c r="I31" s="287"/>
    </row>
    <row r="32" spans="1:9" ht="17.25" customHeight="1">
      <c r="A32" s="168"/>
      <c r="B32" s="320" t="s">
        <v>164</v>
      </c>
      <c r="C32" s="317" t="s">
        <v>232</v>
      </c>
      <c r="D32" s="319" t="s">
        <v>95</v>
      </c>
      <c r="E32" s="242" t="s">
        <v>183</v>
      </c>
      <c r="F32" s="243">
        <v>1.524590164</v>
      </c>
      <c r="G32" s="243"/>
      <c r="H32" s="239"/>
      <c r="I32" s="287"/>
    </row>
    <row r="33" spans="1:9" ht="17.25" customHeight="1">
      <c r="A33" s="168"/>
      <c r="B33" s="320"/>
      <c r="C33" s="321"/>
      <c r="D33" s="321"/>
      <c r="E33" s="242" t="s">
        <v>269</v>
      </c>
      <c r="F33" s="243">
        <v>1.722222222</v>
      </c>
      <c r="G33" s="243"/>
      <c r="H33" s="239"/>
      <c r="I33" s="287"/>
    </row>
    <row r="34" spans="1:9" ht="12.75" customHeight="1">
      <c r="A34" s="168"/>
      <c r="B34" s="240"/>
      <c r="C34" s="245"/>
      <c r="D34" s="245"/>
      <c r="E34" s="242"/>
      <c r="F34" s="243"/>
      <c r="G34" s="243"/>
      <c r="H34" s="239"/>
      <c r="I34" s="287"/>
    </row>
    <row r="35" spans="1:9" ht="17.25" customHeight="1">
      <c r="A35" s="168"/>
      <c r="B35" s="320" t="s">
        <v>165</v>
      </c>
      <c r="C35" s="317" t="s">
        <v>233</v>
      </c>
      <c r="D35" s="319" t="s">
        <v>96</v>
      </c>
      <c r="E35" s="242" t="s">
        <v>183</v>
      </c>
      <c r="F35" s="243">
        <v>1.090163934</v>
      </c>
      <c r="G35" s="243"/>
      <c r="H35" s="239"/>
      <c r="I35" s="287"/>
    </row>
    <row r="36" spans="1:9" ht="17.25" customHeight="1">
      <c r="A36" s="168"/>
      <c r="B36" s="320"/>
      <c r="C36" s="321"/>
      <c r="D36" s="321"/>
      <c r="E36" s="242" t="s">
        <v>269</v>
      </c>
      <c r="F36" s="243">
        <v>1.50617284</v>
      </c>
      <c r="G36" s="243"/>
      <c r="H36" s="239"/>
      <c r="I36" s="287"/>
    </row>
    <row r="37" spans="1:9" ht="21" customHeight="1">
      <c r="A37" s="147" t="s">
        <v>154</v>
      </c>
      <c r="B37" s="328" t="s">
        <v>234</v>
      </c>
      <c r="C37" s="329"/>
      <c r="D37" s="329"/>
      <c r="E37" s="329"/>
      <c r="F37" s="237" t="s">
        <v>181</v>
      </c>
      <c r="G37" s="249" t="s">
        <v>312</v>
      </c>
      <c r="H37" s="239"/>
      <c r="I37" s="287"/>
    </row>
    <row r="38" spans="1:9" ht="18" customHeight="1">
      <c r="A38" s="168"/>
      <c r="B38" s="320" t="s">
        <v>166</v>
      </c>
      <c r="C38" s="317" t="s">
        <v>235</v>
      </c>
      <c r="D38" s="319" t="s">
        <v>97</v>
      </c>
      <c r="E38" s="242" t="s">
        <v>183</v>
      </c>
      <c r="F38" s="243">
        <v>2.393442623</v>
      </c>
      <c r="G38" s="243">
        <v>1.39</v>
      </c>
      <c r="H38" s="239"/>
      <c r="I38" s="287"/>
    </row>
    <row r="39" spans="1:9" ht="18" customHeight="1">
      <c r="A39" s="168"/>
      <c r="B39" s="320"/>
      <c r="C39" s="321"/>
      <c r="D39" s="321"/>
      <c r="E39" s="242" t="s">
        <v>269</v>
      </c>
      <c r="F39" s="243">
        <v>2.611111111</v>
      </c>
      <c r="G39" s="243">
        <v>1.59</v>
      </c>
      <c r="H39" s="239"/>
      <c r="I39" s="287"/>
    </row>
    <row r="40" spans="1:9" ht="12.75" customHeight="1">
      <c r="A40" s="168"/>
      <c r="B40" s="240"/>
      <c r="C40" s="245"/>
      <c r="D40" s="245"/>
      <c r="E40" s="242"/>
      <c r="F40" s="243"/>
      <c r="G40" s="246" t="s">
        <v>311</v>
      </c>
      <c r="H40" s="239"/>
      <c r="I40" s="287"/>
    </row>
    <row r="41" spans="1:9" ht="15.75" customHeight="1">
      <c r="A41" s="168"/>
      <c r="B41" s="320" t="s">
        <v>167</v>
      </c>
      <c r="C41" s="317" t="s">
        <v>236</v>
      </c>
      <c r="D41" s="319" t="s">
        <v>98</v>
      </c>
      <c r="E41" s="242" t="s">
        <v>183</v>
      </c>
      <c r="F41" s="243">
        <v>2.409836066</v>
      </c>
      <c r="G41" s="243">
        <v>2.84</v>
      </c>
      <c r="H41" s="239"/>
      <c r="I41" s="287"/>
    </row>
    <row r="42" spans="1:9" ht="15.75" customHeight="1">
      <c r="A42" s="168"/>
      <c r="B42" s="320"/>
      <c r="C42" s="321"/>
      <c r="D42" s="321"/>
      <c r="E42" s="242" t="s">
        <v>269</v>
      </c>
      <c r="F42" s="243">
        <v>2.987654321</v>
      </c>
      <c r="G42" s="243">
        <v>3.38</v>
      </c>
      <c r="H42" s="239"/>
      <c r="I42" s="287"/>
    </row>
    <row r="43" spans="1:9" ht="12.75" customHeight="1">
      <c r="A43" s="168"/>
      <c r="B43" s="240"/>
      <c r="C43" s="245"/>
      <c r="D43" s="245"/>
      <c r="E43" s="242"/>
      <c r="F43" s="243"/>
      <c r="G43" s="246" t="s">
        <v>307</v>
      </c>
      <c r="H43" s="250" t="s">
        <v>330</v>
      </c>
      <c r="I43" s="287"/>
    </row>
    <row r="44" spans="1:9" ht="15.75" customHeight="1">
      <c r="A44" s="168"/>
      <c r="B44" s="320" t="s">
        <v>168</v>
      </c>
      <c r="C44" s="317" t="s">
        <v>237</v>
      </c>
      <c r="D44" s="319" t="s">
        <v>99</v>
      </c>
      <c r="E44" s="242" t="s">
        <v>183</v>
      </c>
      <c r="F44" s="243">
        <v>2.446280992</v>
      </c>
      <c r="G44" s="243">
        <v>1.79</v>
      </c>
      <c r="H44" s="239">
        <v>2.14</v>
      </c>
      <c r="I44" s="287"/>
    </row>
    <row r="45" spans="1:9" ht="15.75" customHeight="1">
      <c r="A45" s="168"/>
      <c r="B45" s="320"/>
      <c r="C45" s="321"/>
      <c r="D45" s="321"/>
      <c r="E45" s="242" t="s">
        <v>269</v>
      </c>
      <c r="F45" s="243">
        <v>2.683229814</v>
      </c>
      <c r="G45" s="243">
        <v>1.93</v>
      </c>
      <c r="H45" s="239">
        <v>2.29</v>
      </c>
      <c r="I45" s="287"/>
    </row>
    <row r="46" spans="1:9" ht="12.75" customHeight="1">
      <c r="A46" s="168"/>
      <c r="B46" s="240"/>
      <c r="C46" s="245"/>
      <c r="D46" s="245"/>
      <c r="E46" s="242"/>
      <c r="F46" s="243"/>
      <c r="G46" s="246" t="s">
        <v>308</v>
      </c>
      <c r="H46" s="239"/>
      <c r="I46" s="287"/>
    </row>
    <row r="47" spans="1:9" ht="15.75" customHeight="1">
      <c r="A47" s="168"/>
      <c r="B47" s="320" t="s">
        <v>169</v>
      </c>
      <c r="C47" s="317" t="s">
        <v>238</v>
      </c>
      <c r="D47" s="319" t="s">
        <v>100</v>
      </c>
      <c r="E47" s="242" t="s">
        <v>183</v>
      </c>
      <c r="F47" s="243">
        <v>2.098360656</v>
      </c>
      <c r="G47" s="243">
        <v>1.76</v>
      </c>
      <c r="H47" s="239"/>
      <c r="I47" s="287"/>
    </row>
    <row r="48" spans="1:9" ht="15.75" customHeight="1">
      <c r="A48" s="168"/>
      <c r="B48" s="320"/>
      <c r="C48" s="321"/>
      <c r="D48" s="321"/>
      <c r="E48" s="242" t="s">
        <v>269</v>
      </c>
      <c r="F48" s="243">
        <v>2.265432099</v>
      </c>
      <c r="G48" s="243">
        <v>2.23</v>
      </c>
      <c r="H48" s="239"/>
      <c r="I48" s="287"/>
    </row>
    <row r="49" spans="1:9" ht="12.75" customHeight="1">
      <c r="A49" s="168"/>
      <c r="B49" s="240"/>
      <c r="C49" s="245"/>
      <c r="D49" s="245"/>
      <c r="E49" s="242"/>
      <c r="F49" s="243"/>
      <c r="G49" s="246" t="s">
        <v>309</v>
      </c>
      <c r="H49" s="239"/>
      <c r="I49" s="287"/>
    </row>
    <row r="50" spans="1:9" ht="18" customHeight="1">
      <c r="A50" s="168"/>
      <c r="B50" s="320" t="s">
        <v>170</v>
      </c>
      <c r="C50" s="317" t="s">
        <v>239</v>
      </c>
      <c r="D50" s="319" t="s">
        <v>101</v>
      </c>
      <c r="E50" s="242" t="s">
        <v>183</v>
      </c>
      <c r="F50" s="243">
        <v>1.737704918</v>
      </c>
      <c r="G50" s="243">
        <v>1.44</v>
      </c>
      <c r="H50" s="239"/>
      <c r="I50" s="287"/>
    </row>
    <row r="51" spans="1:9" ht="18" customHeight="1">
      <c r="A51" s="168"/>
      <c r="B51" s="320"/>
      <c r="C51" s="321"/>
      <c r="D51" s="321"/>
      <c r="E51" s="242" t="s">
        <v>269</v>
      </c>
      <c r="F51" s="243">
        <v>1.851851852</v>
      </c>
      <c r="G51" s="243">
        <v>1.97</v>
      </c>
      <c r="H51" s="239"/>
      <c r="I51" s="287"/>
    </row>
    <row r="52" spans="1:9" ht="12.75" customHeight="1">
      <c r="A52" s="168"/>
      <c r="B52" s="251"/>
      <c r="C52" s="239"/>
      <c r="D52" s="239"/>
      <c r="E52" s="239"/>
      <c r="F52" s="252"/>
      <c r="G52" s="253"/>
      <c r="H52" s="239"/>
      <c r="I52" s="287"/>
    </row>
    <row r="53" spans="1:9" ht="18" customHeight="1">
      <c r="A53" s="168"/>
      <c r="B53" s="320" t="s">
        <v>171</v>
      </c>
      <c r="C53" s="317" t="s">
        <v>240</v>
      </c>
      <c r="D53" s="319" t="s">
        <v>102</v>
      </c>
      <c r="E53" s="242" t="s">
        <v>183</v>
      </c>
      <c r="F53" s="243">
        <v>2.467213115</v>
      </c>
      <c r="G53" s="243"/>
      <c r="H53" s="239"/>
      <c r="I53" s="287"/>
    </row>
    <row r="54" spans="1:9" ht="18" customHeight="1">
      <c r="A54" s="168"/>
      <c r="B54" s="320"/>
      <c r="C54" s="321"/>
      <c r="D54" s="321"/>
      <c r="E54" s="242" t="s">
        <v>269</v>
      </c>
      <c r="F54" s="243">
        <v>2.802469136</v>
      </c>
      <c r="G54" s="243"/>
      <c r="H54" s="239"/>
      <c r="I54" s="287"/>
    </row>
    <row r="55" spans="1:9" ht="23.25" customHeight="1">
      <c r="A55" s="168"/>
      <c r="B55" s="240"/>
      <c r="C55" s="245"/>
      <c r="D55" s="245"/>
      <c r="E55" s="242"/>
      <c r="F55" s="243"/>
      <c r="G55" s="246" t="s">
        <v>336</v>
      </c>
      <c r="H55" s="239"/>
      <c r="I55" s="287"/>
    </row>
    <row r="56" spans="1:9" ht="18" customHeight="1">
      <c r="A56" s="168"/>
      <c r="B56" s="320" t="s">
        <v>172</v>
      </c>
      <c r="C56" s="317" t="s">
        <v>241</v>
      </c>
      <c r="D56" s="319" t="s">
        <v>103</v>
      </c>
      <c r="E56" s="242" t="s">
        <v>183</v>
      </c>
      <c r="F56" s="243">
        <v>2.598360656</v>
      </c>
      <c r="G56" s="243">
        <v>2.24</v>
      </c>
      <c r="H56" s="239"/>
      <c r="I56" s="287"/>
    </row>
    <row r="57" spans="1:9" ht="18" customHeight="1">
      <c r="A57" s="168"/>
      <c r="B57" s="320"/>
      <c r="C57" s="321"/>
      <c r="D57" s="321"/>
      <c r="E57" s="242" t="s">
        <v>269</v>
      </c>
      <c r="F57" s="243">
        <v>2.734567901</v>
      </c>
      <c r="G57" s="243">
        <v>2.43</v>
      </c>
      <c r="H57" s="239"/>
      <c r="I57" s="287"/>
    </row>
    <row r="58" spans="1:9" ht="12.75" customHeight="1">
      <c r="A58" s="168"/>
      <c r="B58" s="240"/>
      <c r="C58" s="245"/>
      <c r="D58" s="245"/>
      <c r="E58" s="242"/>
      <c r="F58" s="243"/>
      <c r="G58" s="243"/>
      <c r="H58" s="239"/>
      <c r="I58" s="287"/>
    </row>
    <row r="59" spans="1:9" ht="27.75" customHeight="1">
      <c r="A59" s="168"/>
      <c r="B59" s="320" t="s">
        <v>173</v>
      </c>
      <c r="C59" s="317" t="s">
        <v>242</v>
      </c>
      <c r="D59" s="319" t="s">
        <v>104</v>
      </c>
      <c r="E59" s="242" t="s">
        <v>183</v>
      </c>
      <c r="F59" s="243">
        <v>1.213114754</v>
      </c>
      <c r="G59" s="243"/>
      <c r="H59" s="239"/>
      <c r="I59" s="287"/>
    </row>
    <row r="60" spans="1:9" ht="24" customHeight="1">
      <c r="A60" s="168"/>
      <c r="B60" s="320"/>
      <c r="C60" s="321"/>
      <c r="D60" s="321"/>
      <c r="E60" s="242" t="s">
        <v>269</v>
      </c>
      <c r="F60" s="243">
        <v>1.639751553</v>
      </c>
      <c r="G60" s="243"/>
      <c r="H60" s="239"/>
      <c r="I60" s="287"/>
    </row>
    <row r="61" spans="1:9" ht="12.75" customHeight="1">
      <c r="A61" s="168"/>
      <c r="B61" s="240"/>
      <c r="C61" s="245"/>
      <c r="D61" s="245"/>
      <c r="E61" s="242"/>
      <c r="F61" s="243"/>
      <c r="G61" s="243"/>
      <c r="H61" s="239"/>
      <c r="I61" s="287"/>
    </row>
    <row r="62" spans="1:9" ht="27.75" customHeight="1">
      <c r="A62" s="168"/>
      <c r="B62" s="320" t="s">
        <v>174</v>
      </c>
      <c r="C62" s="317" t="s">
        <v>243</v>
      </c>
      <c r="D62" s="319" t="s">
        <v>105</v>
      </c>
      <c r="E62" s="242" t="s">
        <v>183</v>
      </c>
      <c r="F62" s="243">
        <v>2.516393443</v>
      </c>
      <c r="G62" s="243"/>
      <c r="H62" s="239"/>
      <c r="I62" s="287"/>
    </row>
    <row r="63" spans="1:9" ht="23.25" customHeight="1">
      <c r="A63" s="168"/>
      <c r="B63" s="320"/>
      <c r="C63" s="321"/>
      <c r="D63" s="321"/>
      <c r="E63" s="242" t="s">
        <v>269</v>
      </c>
      <c r="F63" s="243">
        <v>2.734567901</v>
      </c>
      <c r="G63" s="243"/>
      <c r="H63" s="239"/>
      <c r="I63" s="287"/>
    </row>
    <row r="64" spans="1:9" ht="12.75" customHeight="1">
      <c r="A64" s="168"/>
      <c r="B64" s="240"/>
      <c r="C64" s="245"/>
      <c r="D64" s="245"/>
      <c r="E64" s="242"/>
      <c r="F64" s="243"/>
      <c r="G64" s="243"/>
      <c r="H64" s="239"/>
      <c r="I64" s="287"/>
    </row>
    <row r="65" spans="1:9" ht="18" customHeight="1">
      <c r="A65" s="168"/>
      <c r="B65" s="320" t="s">
        <v>175</v>
      </c>
      <c r="C65" s="317" t="s">
        <v>261</v>
      </c>
      <c r="D65" s="319" t="s">
        <v>106</v>
      </c>
      <c r="E65" s="242" t="s">
        <v>183</v>
      </c>
      <c r="F65" s="243">
        <v>2.393442623</v>
      </c>
      <c r="G65" s="243">
        <v>2.16</v>
      </c>
      <c r="H65" s="239"/>
      <c r="I65" s="287"/>
    </row>
    <row r="66" spans="1:9" ht="18" customHeight="1">
      <c r="A66" s="168"/>
      <c r="B66" s="320"/>
      <c r="C66" s="321"/>
      <c r="D66" s="321"/>
      <c r="E66" s="242" t="s">
        <v>269</v>
      </c>
      <c r="F66" s="243">
        <v>2.537037037</v>
      </c>
      <c r="G66" s="243">
        <v>2.19</v>
      </c>
      <c r="H66" s="239"/>
      <c r="I66" s="287"/>
    </row>
    <row r="67" spans="1:9" ht="13.5" customHeight="1">
      <c r="A67" s="168"/>
      <c r="B67" s="240"/>
      <c r="C67" s="245"/>
      <c r="D67" s="245"/>
      <c r="E67" s="242"/>
      <c r="F67" s="243"/>
      <c r="G67" s="246" t="s">
        <v>318</v>
      </c>
      <c r="H67" s="250" t="s">
        <v>319</v>
      </c>
      <c r="I67" s="288" t="s">
        <v>320</v>
      </c>
    </row>
    <row r="68" spans="1:9" ht="27.75" customHeight="1">
      <c r="A68" s="168"/>
      <c r="B68" s="320" t="s">
        <v>176</v>
      </c>
      <c r="C68" s="317" t="s">
        <v>262</v>
      </c>
      <c r="D68" s="319" t="s">
        <v>107</v>
      </c>
      <c r="E68" s="242" t="s">
        <v>183</v>
      </c>
      <c r="F68" s="243">
        <v>2.442622951</v>
      </c>
      <c r="G68" s="243">
        <v>2.27</v>
      </c>
      <c r="H68" s="248">
        <v>2.03</v>
      </c>
      <c r="I68" s="181">
        <v>2.24</v>
      </c>
    </row>
    <row r="69" spans="1:9" ht="23.25" customHeight="1">
      <c r="A69" s="168"/>
      <c r="B69" s="320"/>
      <c r="C69" s="321"/>
      <c r="D69" s="321"/>
      <c r="E69" s="242" t="s">
        <v>269</v>
      </c>
      <c r="F69" s="243">
        <v>2.592592593</v>
      </c>
      <c r="G69" s="243">
        <v>2.45</v>
      </c>
      <c r="H69" s="248">
        <v>2.27</v>
      </c>
      <c r="I69" s="181">
        <v>2.26</v>
      </c>
    </row>
    <row r="70" spans="1:9" ht="12" customHeight="1">
      <c r="A70" s="168"/>
      <c r="B70" s="240"/>
      <c r="C70" s="245"/>
      <c r="D70" s="245"/>
      <c r="E70" s="242"/>
      <c r="F70" s="243"/>
      <c r="G70" s="243"/>
      <c r="H70" s="248"/>
      <c r="I70" s="181"/>
    </row>
    <row r="71" spans="1:9" ht="15.75" customHeight="1" hidden="1">
      <c r="A71" s="168"/>
      <c r="B71" s="240"/>
      <c r="C71" s="245"/>
      <c r="D71" s="245"/>
      <c r="E71" s="242"/>
      <c r="F71" s="243"/>
      <c r="G71" s="243"/>
      <c r="H71" s="248"/>
      <c r="I71" s="181"/>
    </row>
    <row r="72" spans="1:9" ht="21.75" customHeight="1" hidden="1">
      <c r="A72" s="147" t="s">
        <v>177</v>
      </c>
      <c r="B72" s="233" t="s">
        <v>263</v>
      </c>
      <c r="C72" s="254"/>
      <c r="D72" s="255"/>
      <c r="E72" s="256"/>
      <c r="F72" s="237" t="s">
        <v>264</v>
      </c>
      <c r="G72" s="257"/>
      <c r="H72" s="239"/>
      <c r="I72" s="287"/>
    </row>
    <row r="73" spans="1:9" ht="24" customHeight="1" hidden="1">
      <c r="A73" s="147"/>
      <c r="B73" s="320" t="s">
        <v>155</v>
      </c>
      <c r="C73" s="317" t="s">
        <v>265</v>
      </c>
      <c r="D73" s="327" t="s">
        <v>108</v>
      </c>
      <c r="E73" s="242" t="s">
        <v>183</v>
      </c>
      <c r="F73" s="243">
        <v>2.975409836</v>
      </c>
      <c r="G73" s="258"/>
      <c r="H73" s="239"/>
      <c r="I73" s="287"/>
    </row>
    <row r="74" spans="1:9" ht="24" customHeight="1" hidden="1">
      <c r="A74" s="147"/>
      <c r="B74" s="320"/>
      <c r="C74" s="321"/>
      <c r="D74" s="321"/>
      <c r="E74" s="242" t="s">
        <v>269</v>
      </c>
      <c r="F74" s="243">
        <v>2.709876543</v>
      </c>
      <c r="G74" s="258"/>
      <c r="H74" s="239"/>
      <c r="I74" s="287"/>
    </row>
    <row r="75" spans="1:9" ht="15" customHeight="1" hidden="1">
      <c r="A75" s="147"/>
      <c r="B75" s="240"/>
      <c r="C75" s="245"/>
      <c r="D75" s="245"/>
      <c r="E75" s="242"/>
      <c r="F75" s="243"/>
      <c r="G75" s="258"/>
      <c r="H75" s="239"/>
      <c r="I75" s="287"/>
    </row>
    <row r="76" spans="1:9" ht="38.25" customHeight="1" hidden="1">
      <c r="A76" s="168"/>
      <c r="B76" s="320" t="s">
        <v>156</v>
      </c>
      <c r="C76" s="317" t="s">
        <v>266</v>
      </c>
      <c r="D76" s="327" t="s">
        <v>109</v>
      </c>
      <c r="E76" s="242" t="s">
        <v>183</v>
      </c>
      <c r="F76" s="243">
        <v>2.93442623</v>
      </c>
      <c r="G76" s="243"/>
      <c r="H76" s="239"/>
      <c r="I76" s="287"/>
    </row>
    <row r="77" spans="1:9" ht="24" customHeight="1" hidden="1">
      <c r="A77" s="168"/>
      <c r="B77" s="320"/>
      <c r="C77" s="321"/>
      <c r="D77" s="321"/>
      <c r="E77" s="242" t="s">
        <v>269</v>
      </c>
      <c r="F77" s="243">
        <v>3.296296296</v>
      </c>
      <c r="G77" s="243"/>
      <c r="H77" s="239"/>
      <c r="I77" s="287"/>
    </row>
    <row r="78" spans="1:9" ht="15" customHeight="1" hidden="1">
      <c r="A78" s="168"/>
      <c r="B78" s="240"/>
      <c r="C78" s="245"/>
      <c r="D78" s="245"/>
      <c r="E78" s="242"/>
      <c r="F78" s="243"/>
      <c r="G78" s="243"/>
      <c r="H78" s="239"/>
      <c r="I78" s="287"/>
    </row>
    <row r="79" spans="1:9" ht="27.75" customHeight="1" hidden="1">
      <c r="A79" s="168"/>
      <c r="B79" s="320" t="s">
        <v>157</v>
      </c>
      <c r="C79" s="317" t="s">
        <v>267</v>
      </c>
      <c r="D79" s="327" t="s">
        <v>110</v>
      </c>
      <c r="E79" s="242" t="s">
        <v>183</v>
      </c>
      <c r="F79" s="243">
        <v>2.770491803</v>
      </c>
      <c r="G79" s="243"/>
      <c r="H79" s="239"/>
      <c r="I79" s="287"/>
    </row>
    <row r="80" spans="1:9" ht="24" customHeight="1" hidden="1">
      <c r="A80" s="168"/>
      <c r="B80" s="320"/>
      <c r="C80" s="321"/>
      <c r="D80" s="321"/>
      <c r="E80" s="242" t="s">
        <v>269</v>
      </c>
      <c r="F80" s="243">
        <v>2.981481481</v>
      </c>
      <c r="G80" s="243"/>
      <c r="H80" s="239"/>
      <c r="I80" s="287"/>
    </row>
    <row r="81" spans="1:9" ht="15" customHeight="1" hidden="1">
      <c r="A81" s="168"/>
      <c r="B81" s="240"/>
      <c r="C81" s="245"/>
      <c r="D81" s="245"/>
      <c r="E81" s="242"/>
      <c r="F81" s="243"/>
      <c r="G81" s="243"/>
      <c r="H81" s="239"/>
      <c r="I81" s="287"/>
    </row>
    <row r="82" spans="1:9" ht="48.75" customHeight="1" hidden="1">
      <c r="A82" s="168"/>
      <c r="B82" s="320" t="s">
        <v>158</v>
      </c>
      <c r="C82" s="317" t="s">
        <v>268</v>
      </c>
      <c r="D82" s="327" t="s">
        <v>111</v>
      </c>
      <c r="E82" s="242" t="s">
        <v>183</v>
      </c>
      <c r="F82" s="243">
        <v>2.87704918</v>
      </c>
      <c r="G82" s="243"/>
      <c r="H82" s="239"/>
      <c r="I82" s="287"/>
    </row>
    <row r="83" spans="1:9" ht="15" customHeight="1" hidden="1">
      <c r="A83" s="168"/>
      <c r="B83" s="320"/>
      <c r="C83" s="321"/>
      <c r="D83" s="321"/>
      <c r="E83" s="242" t="s">
        <v>269</v>
      </c>
      <c r="F83" s="243">
        <v>2.845679012</v>
      </c>
      <c r="G83" s="243"/>
      <c r="H83" s="239"/>
      <c r="I83" s="287"/>
    </row>
    <row r="84" spans="1:9" ht="15" customHeight="1" hidden="1">
      <c r="A84" s="168"/>
      <c r="B84" s="240"/>
      <c r="C84" s="245"/>
      <c r="D84" s="245"/>
      <c r="E84" s="242"/>
      <c r="F84" s="243"/>
      <c r="G84" s="243"/>
      <c r="H84" s="239"/>
      <c r="I84" s="287"/>
    </row>
    <row r="85" spans="1:9" ht="15" customHeight="1" hidden="1">
      <c r="A85" s="147"/>
      <c r="B85" s="320" t="s">
        <v>159</v>
      </c>
      <c r="C85" s="317" t="s">
        <v>273</v>
      </c>
      <c r="D85" s="327" t="s">
        <v>112</v>
      </c>
      <c r="E85" s="242" t="s">
        <v>183</v>
      </c>
      <c r="F85" s="243">
        <v>2.852459016</v>
      </c>
      <c r="G85" s="258"/>
      <c r="H85" s="239"/>
      <c r="I85" s="287"/>
    </row>
    <row r="86" spans="1:9" ht="15" customHeight="1" hidden="1">
      <c r="A86" s="147"/>
      <c r="B86" s="320"/>
      <c r="C86" s="321"/>
      <c r="D86" s="321"/>
      <c r="E86" s="242" t="s">
        <v>269</v>
      </c>
      <c r="F86" s="243">
        <v>3.148148148</v>
      </c>
      <c r="G86" s="258"/>
      <c r="H86" s="239"/>
      <c r="I86" s="287"/>
    </row>
    <row r="87" spans="1:9" ht="12.75" customHeight="1" hidden="1">
      <c r="A87" s="147"/>
      <c r="B87" s="259"/>
      <c r="C87" s="260"/>
      <c r="D87" s="260"/>
      <c r="E87" s="256"/>
      <c r="F87" s="243"/>
      <c r="G87" s="258"/>
      <c r="H87" s="239"/>
      <c r="I87" s="287"/>
    </row>
    <row r="88" spans="1:9" ht="12.75" customHeight="1" hidden="1">
      <c r="A88" s="147"/>
      <c r="B88" s="259"/>
      <c r="C88" s="260"/>
      <c r="D88" s="260"/>
      <c r="E88" s="256"/>
      <c r="F88" s="243"/>
      <c r="G88" s="258"/>
      <c r="H88" s="239"/>
      <c r="I88" s="287"/>
    </row>
    <row r="89" spans="1:9" ht="12.75" customHeight="1" hidden="1">
      <c r="A89" s="147"/>
      <c r="B89" s="259"/>
      <c r="C89" s="260"/>
      <c r="D89" s="260"/>
      <c r="E89" s="256"/>
      <c r="F89" s="243"/>
      <c r="G89" s="258"/>
      <c r="H89" s="239"/>
      <c r="I89" s="287"/>
    </row>
    <row r="90" spans="1:9" ht="12.75" customHeight="1" hidden="1">
      <c r="A90" s="147"/>
      <c r="B90" s="259"/>
      <c r="C90" s="260"/>
      <c r="D90" s="260"/>
      <c r="E90" s="256"/>
      <c r="F90" s="243"/>
      <c r="G90" s="258"/>
      <c r="H90" s="239"/>
      <c r="I90" s="287"/>
    </row>
    <row r="91" spans="1:9" ht="12.75" customHeight="1" hidden="1">
      <c r="A91" s="147"/>
      <c r="B91" s="259"/>
      <c r="C91" s="260"/>
      <c r="D91" s="260"/>
      <c r="E91" s="256"/>
      <c r="F91" s="243"/>
      <c r="G91" s="258"/>
      <c r="H91" s="239"/>
      <c r="I91" s="287"/>
    </row>
    <row r="92" spans="1:9" ht="12.75" customHeight="1" hidden="1">
      <c r="A92" s="147"/>
      <c r="B92" s="259"/>
      <c r="C92" s="260"/>
      <c r="D92" s="260"/>
      <c r="E92" s="256"/>
      <c r="F92" s="243"/>
      <c r="G92" s="258"/>
      <c r="H92" s="239"/>
      <c r="I92" s="287"/>
    </row>
    <row r="93" spans="1:9" ht="12.75" customHeight="1" hidden="1">
      <c r="A93" s="147"/>
      <c r="B93" s="259"/>
      <c r="C93" s="260"/>
      <c r="D93" s="260"/>
      <c r="E93" s="256"/>
      <c r="F93" s="243"/>
      <c r="G93" s="258"/>
      <c r="H93" s="239"/>
      <c r="I93" s="287"/>
    </row>
    <row r="94" spans="1:9" ht="12.75" customHeight="1" hidden="1">
      <c r="A94" s="147"/>
      <c r="B94" s="259"/>
      <c r="C94" s="260"/>
      <c r="D94" s="260"/>
      <c r="E94" s="256"/>
      <c r="F94" s="243"/>
      <c r="G94" s="258"/>
      <c r="H94" s="239"/>
      <c r="I94" s="287"/>
    </row>
    <row r="95" spans="1:9" ht="12.75" customHeight="1" hidden="1">
      <c r="A95" s="147"/>
      <c r="B95" s="259"/>
      <c r="C95" s="260"/>
      <c r="D95" s="260"/>
      <c r="E95" s="256"/>
      <c r="F95" s="243"/>
      <c r="G95" s="258"/>
      <c r="H95" s="239"/>
      <c r="I95" s="287"/>
    </row>
    <row r="96" spans="1:9" ht="21" customHeight="1">
      <c r="A96" s="147" t="s">
        <v>244</v>
      </c>
      <c r="B96" s="233" t="s">
        <v>274</v>
      </c>
      <c r="C96" s="234"/>
      <c r="D96" s="261"/>
      <c r="E96" s="256"/>
      <c r="F96" s="237" t="s">
        <v>275</v>
      </c>
      <c r="G96" s="249" t="s">
        <v>321</v>
      </c>
      <c r="H96" s="239"/>
      <c r="I96" s="287"/>
    </row>
    <row r="97" spans="1:9" ht="18.75" customHeight="1">
      <c r="A97" s="168"/>
      <c r="B97" s="320" t="s">
        <v>155</v>
      </c>
      <c r="C97" s="317" t="s">
        <v>10</v>
      </c>
      <c r="D97" s="319" t="s">
        <v>113</v>
      </c>
      <c r="E97" s="242" t="s">
        <v>183</v>
      </c>
      <c r="F97" s="243">
        <v>3.180327869</v>
      </c>
      <c r="G97" s="243">
        <v>2.76</v>
      </c>
      <c r="H97" s="239"/>
      <c r="I97" s="287"/>
    </row>
    <row r="98" spans="1:9" ht="18" customHeight="1">
      <c r="A98" s="168"/>
      <c r="B98" s="320"/>
      <c r="C98" s="321"/>
      <c r="D98" s="321"/>
      <c r="E98" s="242" t="s">
        <v>269</v>
      </c>
      <c r="F98" s="243">
        <v>3.05</v>
      </c>
      <c r="G98" s="243">
        <v>3.08</v>
      </c>
      <c r="H98" s="239"/>
      <c r="I98" s="287"/>
    </row>
    <row r="99" spans="1:9" ht="13.5" customHeight="1">
      <c r="A99" s="168"/>
      <c r="B99" s="240"/>
      <c r="C99" s="245"/>
      <c r="D99" s="245"/>
      <c r="E99" s="242"/>
      <c r="F99" s="243"/>
      <c r="G99" s="243"/>
      <c r="H99" s="239"/>
      <c r="I99" s="287"/>
    </row>
    <row r="100" spans="1:9" ht="27" customHeight="1">
      <c r="A100" s="168"/>
      <c r="B100" s="320" t="s">
        <v>156</v>
      </c>
      <c r="C100" s="317" t="s">
        <v>276</v>
      </c>
      <c r="D100" s="319" t="s">
        <v>114</v>
      </c>
      <c r="E100" s="242" t="s">
        <v>183</v>
      </c>
      <c r="F100" s="243">
        <v>1.975409836</v>
      </c>
      <c r="G100" s="243">
        <v>1.96</v>
      </c>
      <c r="H100" s="239"/>
      <c r="I100" s="287"/>
    </row>
    <row r="101" spans="1:9" ht="15" customHeight="1">
      <c r="A101" s="168"/>
      <c r="B101" s="320"/>
      <c r="C101" s="321"/>
      <c r="D101" s="321"/>
      <c r="E101" s="242" t="s">
        <v>269</v>
      </c>
      <c r="F101" s="243">
        <v>2.1625</v>
      </c>
      <c r="G101" s="243">
        <v>2.19</v>
      </c>
      <c r="H101" s="239"/>
      <c r="I101" s="287"/>
    </row>
    <row r="102" spans="1:9" ht="15" customHeight="1">
      <c r="A102" s="168"/>
      <c r="B102" s="240"/>
      <c r="C102" s="245"/>
      <c r="D102" s="245"/>
      <c r="E102" s="242"/>
      <c r="F102" s="243"/>
      <c r="G102" s="243"/>
      <c r="H102" s="239"/>
      <c r="I102" s="287"/>
    </row>
    <row r="103" spans="1:9" ht="15" customHeight="1">
      <c r="A103" s="168"/>
      <c r="B103" s="240"/>
      <c r="C103" s="245"/>
      <c r="D103" s="245"/>
      <c r="E103" s="242"/>
      <c r="F103" s="243"/>
      <c r="G103" s="243"/>
      <c r="H103" s="239"/>
      <c r="I103" s="287"/>
    </row>
    <row r="104" spans="1:9" ht="15" customHeight="1">
      <c r="A104" s="168"/>
      <c r="B104" s="320" t="s">
        <v>157</v>
      </c>
      <c r="C104" s="317" t="s">
        <v>277</v>
      </c>
      <c r="D104" s="319" t="s">
        <v>115</v>
      </c>
      <c r="E104" s="242" t="s">
        <v>183</v>
      </c>
      <c r="F104" s="243">
        <v>1.221311475</v>
      </c>
      <c r="G104" s="243"/>
      <c r="H104" s="239"/>
      <c r="I104" s="287"/>
    </row>
    <row r="105" spans="1:9" ht="15" customHeight="1">
      <c r="A105" s="168"/>
      <c r="B105" s="320"/>
      <c r="C105" s="321"/>
      <c r="D105" s="321"/>
      <c r="E105" s="242" t="s">
        <v>269</v>
      </c>
      <c r="F105" s="243">
        <v>1.4125</v>
      </c>
      <c r="G105" s="243"/>
      <c r="H105" s="239"/>
      <c r="I105" s="287"/>
    </row>
    <row r="106" spans="1:9" ht="12.75" customHeight="1">
      <c r="A106" s="168"/>
      <c r="B106" s="240"/>
      <c r="C106" s="245"/>
      <c r="D106" s="245"/>
      <c r="E106" s="242"/>
      <c r="F106" s="243"/>
      <c r="G106" s="253"/>
      <c r="H106" s="239"/>
      <c r="I106" s="287"/>
    </row>
    <row r="107" spans="1:9" ht="15" customHeight="1">
      <c r="A107" s="147"/>
      <c r="B107" s="320" t="s">
        <v>158</v>
      </c>
      <c r="C107" s="317" t="s">
        <v>278</v>
      </c>
      <c r="D107" s="319" t="s">
        <v>116</v>
      </c>
      <c r="E107" s="242" t="s">
        <v>183</v>
      </c>
      <c r="F107" s="243">
        <v>2.303278689</v>
      </c>
      <c r="G107" s="253"/>
      <c r="H107" s="239"/>
      <c r="I107" s="287"/>
    </row>
    <row r="108" spans="1:9" ht="15" customHeight="1">
      <c r="A108" s="147"/>
      <c r="B108" s="320"/>
      <c r="C108" s="321"/>
      <c r="D108" s="321"/>
      <c r="E108" s="242" t="s">
        <v>269</v>
      </c>
      <c r="F108" s="243">
        <v>2.4</v>
      </c>
      <c r="G108" s="253"/>
      <c r="H108" s="239"/>
      <c r="I108" s="287"/>
    </row>
    <row r="109" spans="1:9" ht="15" customHeight="1">
      <c r="A109" s="147"/>
      <c r="B109" s="240"/>
      <c r="C109" s="245"/>
      <c r="D109" s="245"/>
      <c r="E109" s="242"/>
      <c r="F109" s="243"/>
      <c r="G109" s="246" t="s">
        <v>322</v>
      </c>
      <c r="H109" s="239"/>
      <c r="I109" s="287"/>
    </row>
    <row r="110" spans="1:9" ht="15" customHeight="1">
      <c r="A110" s="147"/>
      <c r="B110" s="320" t="s">
        <v>159</v>
      </c>
      <c r="C110" s="317" t="s">
        <v>279</v>
      </c>
      <c r="D110" s="319" t="s">
        <v>117</v>
      </c>
      <c r="E110" s="242" t="s">
        <v>183</v>
      </c>
      <c r="F110" s="243">
        <v>3.06557377</v>
      </c>
      <c r="G110" s="243">
        <v>3.1</v>
      </c>
      <c r="H110" s="239"/>
      <c r="I110" s="287"/>
    </row>
    <row r="111" spans="1:9" ht="15" customHeight="1">
      <c r="A111" s="147"/>
      <c r="B111" s="320"/>
      <c r="C111" s="321"/>
      <c r="D111" s="321"/>
      <c r="E111" s="242" t="s">
        <v>269</v>
      </c>
      <c r="F111" s="243">
        <v>3.04375</v>
      </c>
      <c r="G111" s="258">
        <v>3.01</v>
      </c>
      <c r="H111" s="239"/>
      <c r="I111" s="287"/>
    </row>
    <row r="112" spans="1:9" ht="12.75" customHeight="1">
      <c r="A112" s="147"/>
      <c r="B112" s="240"/>
      <c r="C112" s="245"/>
      <c r="D112" s="245"/>
      <c r="E112" s="242"/>
      <c r="F112" s="243"/>
      <c r="G112" s="258"/>
      <c r="H112" s="239"/>
      <c r="I112" s="287"/>
    </row>
    <row r="113" spans="1:9" ht="12.75" hidden="1">
      <c r="A113" s="147" t="s">
        <v>245</v>
      </c>
      <c r="B113" s="233" t="s">
        <v>280</v>
      </c>
      <c r="C113" s="234"/>
      <c r="D113" s="261"/>
      <c r="E113" s="256"/>
      <c r="F113" s="237" t="s">
        <v>281</v>
      </c>
      <c r="G113" s="257"/>
      <c r="H113" s="239"/>
      <c r="I113" s="287"/>
    </row>
    <row r="114" spans="1:9" ht="27.75" customHeight="1" hidden="1">
      <c r="A114" s="168"/>
      <c r="B114" s="320"/>
      <c r="C114" s="317" t="s">
        <v>80</v>
      </c>
      <c r="D114" s="319" t="s">
        <v>118</v>
      </c>
      <c r="E114" s="242" t="s">
        <v>183</v>
      </c>
      <c r="F114" s="243">
        <v>5.442622951</v>
      </c>
      <c r="G114" s="243"/>
      <c r="H114" s="239"/>
      <c r="I114" s="287"/>
    </row>
    <row r="115" spans="1:9" ht="15" customHeight="1" hidden="1">
      <c r="A115" s="168"/>
      <c r="B115" s="320"/>
      <c r="C115" s="317"/>
      <c r="D115" s="321"/>
      <c r="E115" s="242" t="s">
        <v>269</v>
      </c>
      <c r="F115" s="243">
        <v>5.51875</v>
      </c>
      <c r="G115" s="243"/>
      <c r="H115" s="239"/>
      <c r="I115" s="287"/>
    </row>
    <row r="116" spans="1:9" ht="6" customHeight="1" hidden="1">
      <c r="A116" s="147"/>
      <c r="B116" s="259"/>
      <c r="C116" s="260"/>
      <c r="D116" s="260"/>
      <c r="E116" s="256"/>
      <c r="F116" s="243"/>
      <c r="G116" s="243"/>
      <c r="H116" s="239"/>
      <c r="I116" s="287"/>
    </row>
    <row r="117" spans="1:9" ht="22.5" hidden="1">
      <c r="A117" s="147" t="s">
        <v>246</v>
      </c>
      <c r="B117" s="233" t="s">
        <v>282</v>
      </c>
      <c r="C117" s="234"/>
      <c r="D117" s="261"/>
      <c r="E117" s="256"/>
      <c r="F117" s="237" t="s">
        <v>283</v>
      </c>
      <c r="G117" s="257"/>
      <c r="H117" s="239"/>
      <c r="I117" s="287"/>
    </row>
    <row r="118" spans="1:9" ht="27.75" customHeight="1" hidden="1">
      <c r="A118" s="168"/>
      <c r="B118" s="320"/>
      <c r="C118" s="317" t="s">
        <v>284</v>
      </c>
      <c r="D118" s="319" t="s">
        <v>119</v>
      </c>
      <c r="E118" s="242" t="s">
        <v>183</v>
      </c>
      <c r="F118" s="243">
        <v>2.727272727</v>
      </c>
      <c r="G118" s="243"/>
      <c r="H118" s="239"/>
      <c r="I118" s="287"/>
    </row>
    <row r="119" spans="1:9" ht="15" customHeight="1" hidden="1">
      <c r="A119" s="168"/>
      <c r="B119" s="320"/>
      <c r="C119" s="321"/>
      <c r="D119" s="321"/>
      <c r="E119" s="242" t="s">
        <v>269</v>
      </c>
      <c r="F119" s="243">
        <v>2.50310559</v>
      </c>
      <c r="G119" s="243"/>
      <c r="H119" s="239"/>
      <c r="I119" s="287"/>
    </row>
    <row r="120" spans="1:9" ht="13.5" customHeight="1" hidden="1">
      <c r="A120" s="147"/>
      <c r="B120" s="259"/>
      <c r="C120" s="260"/>
      <c r="D120" s="260"/>
      <c r="E120" s="256"/>
      <c r="F120" s="243"/>
      <c r="G120" s="243"/>
      <c r="H120" s="239"/>
      <c r="I120" s="287"/>
    </row>
    <row r="121" spans="1:9" ht="13.5" customHeight="1" hidden="1">
      <c r="A121" s="147"/>
      <c r="B121" s="259"/>
      <c r="C121" s="260"/>
      <c r="D121" s="260"/>
      <c r="E121" s="256"/>
      <c r="F121" s="243"/>
      <c r="G121" s="243"/>
      <c r="H121" s="239"/>
      <c r="I121" s="287"/>
    </row>
    <row r="122" spans="1:9" ht="13.5" customHeight="1" hidden="1">
      <c r="A122" s="147"/>
      <c r="B122" s="259"/>
      <c r="C122" s="260"/>
      <c r="D122" s="260"/>
      <c r="E122" s="256"/>
      <c r="F122" s="243"/>
      <c r="G122" s="243"/>
      <c r="H122" s="239"/>
      <c r="I122" s="287"/>
    </row>
    <row r="123" spans="1:9" ht="13.5" customHeight="1">
      <c r="A123" s="147"/>
      <c r="B123" s="259"/>
      <c r="C123" s="260"/>
      <c r="D123" s="260"/>
      <c r="E123" s="256"/>
      <c r="F123" s="243"/>
      <c r="G123" s="243"/>
      <c r="H123" s="239"/>
      <c r="I123" s="287"/>
    </row>
    <row r="124" spans="1:9" ht="46.5" customHeight="1">
      <c r="A124" s="147" t="s">
        <v>247</v>
      </c>
      <c r="B124" s="233" t="s">
        <v>285</v>
      </c>
      <c r="C124" s="254"/>
      <c r="D124" s="255"/>
      <c r="E124" s="256"/>
      <c r="F124" s="322" t="s">
        <v>270</v>
      </c>
      <c r="G124" s="323"/>
      <c r="H124" s="239"/>
      <c r="I124" s="287"/>
    </row>
    <row r="125" spans="1:9" ht="18" customHeight="1">
      <c r="A125" s="168"/>
      <c r="B125" s="320" t="s">
        <v>155</v>
      </c>
      <c r="C125" s="317" t="s">
        <v>286</v>
      </c>
      <c r="D125" s="319" t="s">
        <v>11</v>
      </c>
      <c r="E125" s="242" t="s">
        <v>183</v>
      </c>
      <c r="F125" s="243">
        <v>0.948453608</v>
      </c>
      <c r="G125" s="243"/>
      <c r="H125" s="239"/>
      <c r="I125" s="287"/>
    </row>
    <row r="126" spans="1:9" ht="18" customHeight="1">
      <c r="A126" s="168"/>
      <c r="B126" s="320"/>
      <c r="C126" s="321"/>
      <c r="D126" s="321"/>
      <c r="E126" s="242" t="s">
        <v>269</v>
      </c>
      <c r="F126" s="243">
        <v>0.777027027</v>
      </c>
      <c r="G126" s="243"/>
      <c r="H126" s="239"/>
      <c r="I126" s="287"/>
    </row>
    <row r="127" spans="1:9" ht="12.75" customHeight="1">
      <c r="A127" s="168"/>
      <c r="B127" s="240"/>
      <c r="C127" s="245"/>
      <c r="D127" s="245"/>
      <c r="E127" s="242"/>
      <c r="F127" s="243"/>
      <c r="G127" s="243"/>
      <c r="H127" s="239"/>
      <c r="I127" s="287"/>
    </row>
    <row r="128" spans="1:9" ht="15" customHeight="1">
      <c r="A128" s="168"/>
      <c r="B128" s="320" t="s">
        <v>156</v>
      </c>
      <c r="C128" s="317" t="s">
        <v>19</v>
      </c>
      <c r="D128" s="319" t="s">
        <v>12</v>
      </c>
      <c r="E128" s="242" t="s">
        <v>183</v>
      </c>
      <c r="F128" s="243">
        <v>0.675324675</v>
      </c>
      <c r="G128" s="243"/>
      <c r="H128" s="239"/>
      <c r="I128" s="287"/>
    </row>
    <row r="129" spans="1:9" ht="15" customHeight="1">
      <c r="A129" s="168"/>
      <c r="B129" s="320"/>
      <c r="C129" s="321"/>
      <c r="D129" s="321"/>
      <c r="E129" s="242" t="s">
        <v>269</v>
      </c>
      <c r="F129" s="243">
        <v>0.575539568</v>
      </c>
      <c r="G129" s="243"/>
      <c r="H129" s="239"/>
      <c r="I129" s="287"/>
    </row>
    <row r="130" spans="1:9" ht="15" customHeight="1">
      <c r="A130" s="168"/>
      <c r="B130" s="240"/>
      <c r="C130" s="245"/>
      <c r="D130" s="245"/>
      <c r="E130" s="242"/>
      <c r="F130" s="243"/>
      <c r="G130" s="243"/>
      <c r="H130" s="239"/>
      <c r="I130" s="287"/>
    </row>
    <row r="131" spans="1:9" ht="27.75" customHeight="1">
      <c r="A131" s="168"/>
      <c r="B131" s="320" t="s">
        <v>157</v>
      </c>
      <c r="C131" s="317" t="s">
        <v>20</v>
      </c>
      <c r="D131" s="319" t="s">
        <v>13</v>
      </c>
      <c r="E131" s="242" t="s">
        <v>183</v>
      </c>
      <c r="F131" s="243">
        <v>0.227272727</v>
      </c>
      <c r="G131" s="243"/>
      <c r="H131" s="239"/>
      <c r="I131" s="287"/>
    </row>
    <row r="132" spans="1:9" ht="24" customHeight="1">
      <c r="A132" s="168"/>
      <c r="B132" s="320"/>
      <c r="C132" s="321"/>
      <c r="D132" s="321"/>
      <c r="E132" s="242" t="s">
        <v>269</v>
      </c>
      <c r="F132" s="243">
        <v>0.239130435</v>
      </c>
      <c r="G132" s="243"/>
      <c r="H132" s="239"/>
      <c r="I132" s="287"/>
    </row>
    <row r="133" spans="1:9" ht="15" customHeight="1">
      <c r="A133" s="168"/>
      <c r="B133" s="240"/>
      <c r="C133" s="245"/>
      <c r="D133" s="245"/>
      <c r="E133" s="242"/>
      <c r="F133" s="243"/>
      <c r="G133" s="246" t="s">
        <v>325</v>
      </c>
      <c r="H133" s="239"/>
      <c r="I133" s="287"/>
    </row>
    <row r="134" spans="1:9" ht="27.75" customHeight="1">
      <c r="A134" s="168"/>
      <c r="B134" s="320" t="s">
        <v>158</v>
      </c>
      <c r="C134" s="317" t="s">
        <v>21</v>
      </c>
      <c r="D134" s="319" t="s">
        <v>14</v>
      </c>
      <c r="E134" s="242" t="s">
        <v>183</v>
      </c>
      <c r="F134" s="243">
        <v>0.426470588</v>
      </c>
      <c r="G134" s="243">
        <v>1.26</v>
      </c>
      <c r="H134" s="239"/>
      <c r="I134" s="287"/>
    </row>
    <row r="135" spans="1:9" ht="15" customHeight="1">
      <c r="A135" s="168"/>
      <c r="B135" s="320"/>
      <c r="C135" s="321"/>
      <c r="D135" s="321"/>
      <c r="E135" s="242" t="s">
        <v>269</v>
      </c>
      <c r="F135" s="243">
        <v>0.201438849</v>
      </c>
      <c r="G135" s="243">
        <v>1.37</v>
      </c>
      <c r="H135" s="239"/>
      <c r="I135" s="287"/>
    </row>
    <row r="136" spans="1:9" ht="12.75" customHeight="1">
      <c r="A136" s="168"/>
      <c r="B136" s="240"/>
      <c r="C136" s="245"/>
      <c r="D136" s="245"/>
      <c r="E136" s="242"/>
      <c r="F136" s="243"/>
      <c r="G136" s="243"/>
      <c r="H136" s="239"/>
      <c r="I136" s="287"/>
    </row>
    <row r="137" spans="1:9" ht="15" customHeight="1" hidden="1">
      <c r="A137" s="168"/>
      <c r="B137" s="320" t="s">
        <v>159</v>
      </c>
      <c r="C137" s="317" t="s">
        <v>22</v>
      </c>
      <c r="D137" s="319" t="s">
        <v>15</v>
      </c>
      <c r="E137" s="242" t="s">
        <v>183</v>
      </c>
      <c r="F137" s="243">
        <v>0.597826087</v>
      </c>
      <c r="G137" s="243"/>
      <c r="H137" s="239"/>
      <c r="I137" s="287"/>
    </row>
    <row r="138" spans="1:9" ht="15" customHeight="1" hidden="1">
      <c r="A138" s="168"/>
      <c r="B138" s="320"/>
      <c r="C138" s="321"/>
      <c r="D138" s="321"/>
      <c r="E138" s="242" t="s">
        <v>269</v>
      </c>
      <c r="F138" s="243">
        <v>0.519736842</v>
      </c>
      <c r="G138" s="243"/>
      <c r="H138" s="239"/>
      <c r="I138" s="287"/>
    </row>
    <row r="139" spans="1:9" ht="15" customHeight="1" hidden="1">
      <c r="A139" s="168"/>
      <c r="B139" s="240"/>
      <c r="C139" s="245"/>
      <c r="D139" s="245"/>
      <c r="E139" s="242"/>
      <c r="F139" s="243"/>
      <c r="G139" s="243"/>
      <c r="H139" s="239"/>
      <c r="I139" s="287"/>
    </row>
    <row r="140" spans="1:9" ht="15" customHeight="1" hidden="1">
      <c r="A140" s="168"/>
      <c r="B140" s="320" t="s">
        <v>160</v>
      </c>
      <c r="C140" s="317" t="s">
        <v>23</v>
      </c>
      <c r="D140" s="319" t="s">
        <v>16</v>
      </c>
      <c r="E140" s="242" t="s">
        <v>183</v>
      </c>
      <c r="F140" s="243">
        <v>0.345238095</v>
      </c>
      <c r="G140" s="243"/>
      <c r="H140" s="239"/>
      <c r="I140" s="287"/>
    </row>
    <row r="141" spans="1:9" ht="15" customHeight="1" hidden="1">
      <c r="A141" s="168"/>
      <c r="B141" s="320"/>
      <c r="C141" s="321"/>
      <c r="D141" s="321"/>
      <c r="E141" s="242" t="s">
        <v>269</v>
      </c>
      <c r="F141" s="243">
        <v>0.118881119</v>
      </c>
      <c r="G141" s="243"/>
      <c r="H141" s="239"/>
      <c r="I141" s="287"/>
    </row>
    <row r="142" spans="1:9" ht="15" customHeight="1" hidden="1">
      <c r="A142" s="168"/>
      <c r="B142" s="240"/>
      <c r="C142" s="245"/>
      <c r="D142" s="245"/>
      <c r="E142" s="242"/>
      <c r="F142" s="243"/>
      <c r="G142" s="243"/>
      <c r="H142" s="239"/>
      <c r="I142" s="287"/>
    </row>
    <row r="143" spans="1:9" ht="15" customHeight="1" hidden="1">
      <c r="A143" s="168"/>
      <c r="B143" s="320" t="s">
        <v>161</v>
      </c>
      <c r="C143" s="317" t="s">
        <v>24</v>
      </c>
      <c r="D143" s="319" t="s">
        <v>17</v>
      </c>
      <c r="E143" s="242" t="s">
        <v>183</v>
      </c>
      <c r="F143" s="243">
        <v>0.24691358</v>
      </c>
      <c r="G143" s="243"/>
      <c r="H143" s="239"/>
      <c r="I143" s="287"/>
    </row>
    <row r="144" spans="1:9" ht="15" customHeight="1" hidden="1">
      <c r="A144" s="168"/>
      <c r="B144" s="320"/>
      <c r="C144" s="321"/>
      <c r="D144" s="321"/>
      <c r="E144" s="242" t="s">
        <v>269</v>
      </c>
      <c r="F144" s="243">
        <v>0.20979021</v>
      </c>
      <c r="G144" s="243"/>
      <c r="H144" s="239"/>
      <c r="I144" s="287"/>
    </row>
    <row r="145" spans="1:9" ht="15" customHeight="1" hidden="1">
      <c r="A145" s="168"/>
      <c r="B145" s="240"/>
      <c r="C145" s="245"/>
      <c r="D145" s="245"/>
      <c r="E145" s="242"/>
      <c r="F145" s="243"/>
      <c r="G145" s="243"/>
      <c r="H145" s="239"/>
      <c r="I145" s="287"/>
    </row>
    <row r="146" spans="1:9" ht="15" customHeight="1" hidden="1">
      <c r="A146" s="168"/>
      <c r="B146" s="240"/>
      <c r="C146" s="245"/>
      <c r="D146" s="245"/>
      <c r="E146" s="242"/>
      <c r="F146" s="243"/>
      <c r="G146" s="243"/>
      <c r="H146" s="239"/>
      <c r="I146" s="287"/>
    </row>
    <row r="147" spans="1:9" ht="27" customHeight="1">
      <c r="A147" s="168"/>
      <c r="B147" s="320" t="s">
        <v>162</v>
      </c>
      <c r="C147" s="317" t="s">
        <v>25</v>
      </c>
      <c r="D147" s="319" t="s">
        <v>18</v>
      </c>
      <c r="E147" s="242" t="s">
        <v>183</v>
      </c>
      <c r="F147" s="243">
        <v>0.650793651</v>
      </c>
      <c r="G147" s="243"/>
      <c r="H147" s="239"/>
      <c r="I147" s="287"/>
    </row>
    <row r="148" spans="1:9" ht="15" customHeight="1">
      <c r="A148" s="168"/>
      <c r="B148" s="320"/>
      <c r="C148" s="321"/>
      <c r="D148" s="321"/>
      <c r="E148" s="242" t="s">
        <v>269</v>
      </c>
      <c r="F148" s="243">
        <v>0.422535211</v>
      </c>
      <c r="G148" s="243"/>
      <c r="H148" s="239"/>
      <c r="I148" s="287"/>
    </row>
    <row r="149" spans="1:9" ht="33.75" customHeight="1">
      <c r="A149" s="147" t="s">
        <v>248</v>
      </c>
      <c r="B149" s="233" t="s">
        <v>26</v>
      </c>
      <c r="C149" s="234"/>
      <c r="D149" s="261"/>
      <c r="E149" s="256"/>
      <c r="F149" s="262" t="s">
        <v>333</v>
      </c>
      <c r="G149" s="263" t="s">
        <v>327</v>
      </c>
      <c r="H149" s="239"/>
      <c r="I149" s="287"/>
    </row>
    <row r="150" spans="1:9" ht="27.75" customHeight="1">
      <c r="A150" s="168"/>
      <c r="B150" s="320" t="s">
        <v>155</v>
      </c>
      <c r="C150" s="317" t="s">
        <v>28</v>
      </c>
      <c r="D150" s="319" t="s">
        <v>120</v>
      </c>
      <c r="E150" s="242" t="s">
        <v>183</v>
      </c>
      <c r="F150" s="243">
        <v>3.532786885</v>
      </c>
      <c r="G150" s="243">
        <v>2.36</v>
      </c>
      <c r="H150" s="239"/>
      <c r="I150" s="287"/>
    </row>
    <row r="151" spans="1:9" ht="15" customHeight="1">
      <c r="A151" s="168"/>
      <c r="B151" s="320"/>
      <c r="C151" s="321"/>
      <c r="D151" s="321"/>
      <c r="E151" s="242" t="s">
        <v>269</v>
      </c>
      <c r="F151" s="243">
        <v>3.679245283</v>
      </c>
      <c r="G151" s="243">
        <v>2.89</v>
      </c>
      <c r="H151" s="239"/>
      <c r="I151" s="287"/>
    </row>
    <row r="152" spans="1:9" ht="33" customHeight="1">
      <c r="A152" s="168"/>
      <c r="B152" s="240"/>
      <c r="C152" s="245"/>
      <c r="D152" s="245"/>
      <c r="E152" s="242"/>
      <c r="F152" s="263" t="s">
        <v>27</v>
      </c>
      <c r="G152" s="263" t="s">
        <v>334</v>
      </c>
      <c r="H152" s="239"/>
      <c r="I152" s="287"/>
    </row>
    <row r="153" spans="1:9" ht="15" customHeight="1">
      <c r="A153" s="168"/>
      <c r="B153" s="320" t="s">
        <v>156</v>
      </c>
      <c r="C153" s="317" t="s">
        <v>29</v>
      </c>
      <c r="D153" s="319" t="s">
        <v>121</v>
      </c>
      <c r="E153" s="242" t="s">
        <v>183</v>
      </c>
      <c r="F153" s="243">
        <v>1.229508197</v>
      </c>
      <c r="G153" s="243">
        <v>1.24</v>
      </c>
      <c r="H153" s="239"/>
      <c r="I153" s="287"/>
    </row>
    <row r="154" spans="1:9" ht="15" customHeight="1">
      <c r="A154" s="168"/>
      <c r="B154" s="320"/>
      <c r="C154" s="321"/>
      <c r="D154" s="321"/>
      <c r="E154" s="242" t="s">
        <v>269</v>
      </c>
      <c r="F154" s="243">
        <v>1.49375</v>
      </c>
      <c r="G154" s="243">
        <v>1.23</v>
      </c>
      <c r="H154" s="239"/>
      <c r="I154" s="287"/>
    </row>
    <row r="155" spans="1:9" ht="15" customHeight="1">
      <c r="A155" s="168"/>
      <c r="B155" s="240"/>
      <c r="C155" s="245"/>
      <c r="D155" s="245"/>
      <c r="E155" s="242"/>
      <c r="F155" s="243"/>
      <c r="G155" s="243"/>
      <c r="H155" s="239"/>
      <c r="I155" s="287"/>
    </row>
    <row r="156" spans="1:9" ht="15" customHeight="1">
      <c r="A156" s="168"/>
      <c r="B156" s="320" t="s">
        <v>157</v>
      </c>
      <c r="C156" s="317" t="s">
        <v>30</v>
      </c>
      <c r="D156" s="319" t="s">
        <v>122</v>
      </c>
      <c r="E156" s="242" t="s">
        <v>183</v>
      </c>
      <c r="F156" s="243">
        <v>4.106557377</v>
      </c>
      <c r="G156" s="243">
        <v>2.8</v>
      </c>
      <c r="H156" s="239"/>
      <c r="I156" s="287"/>
    </row>
    <row r="157" spans="1:9" ht="15" customHeight="1">
      <c r="A157" s="168"/>
      <c r="B157" s="320"/>
      <c r="C157" s="321"/>
      <c r="D157" s="321"/>
      <c r="E157" s="242" t="s">
        <v>269</v>
      </c>
      <c r="F157" s="243">
        <v>5.018867925</v>
      </c>
      <c r="G157" s="243">
        <v>3.15</v>
      </c>
      <c r="H157" s="239"/>
      <c r="I157" s="287"/>
    </row>
    <row r="158" spans="1:9" ht="15" customHeight="1">
      <c r="A158" s="168"/>
      <c r="B158" s="240"/>
      <c r="C158" s="245"/>
      <c r="D158" s="245"/>
      <c r="E158" s="242"/>
      <c r="F158" s="243"/>
      <c r="G158" s="243"/>
      <c r="H158" s="239"/>
      <c r="I158" s="287"/>
    </row>
    <row r="159" spans="1:9" ht="18.75" customHeight="1">
      <c r="A159" s="168"/>
      <c r="B159" s="320" t="s">
        <v>158</v>
      </c>
      <c r="C159" s="317" t="s">
        <v>31</v>
      </c>
      <c r="D159" s="319" t="s">
        <v>123</v>
      </c>
      <c r="E159" s="242" t="s">
        <v>183</v>
      </c>
      <c r="F159" s="243">
        <v>1.520661157</v>
      </c>
      <c r="G159" s="243"/>
      <c r="H159" s="239"/>
      <c r="I159" s="287"/>
    </row>
    <row r="160" spans="1:9" ht="18" customHeight="1">
      <c r="A160" s="168"/>
      <c r="B160" s="320"/>
      <c r="C160" s="321"/>
      <c r="D160" s="321"/>
      <c r="E160" s="242" t="s">
        <v>269</v>
      </c>
      <c r="F160" s="243">
        <v>1.635220126</v>
      </c>
      <c r="G160" s="243"/>
      <c r="H160" s="239"/>
      <c r="I160" s="287"/>
    </row>
    <row r="161" spans="1:9" ht="15" customHeight="1">
      <c r="A161" s="168"/>
      <c r="B161" s="240"/>
      <c r="C161" s="245"/>
      <c r="D161" s="245"/>
      <c r="E161" s="242"/>
      <c r="F161" s="243"/>
      <c r="G161" s="243"/>
      <c r="H161" s="239"/>
      <c r="I161" s="287"/>
    </row>
    <row r="162" spans="1:9" ht="15" customHeight="1" hidden="1">
      <c r="A162" s="168"/>
      <c r="B162" s="320" t="s">
        <v>159</v>
      </c>
      <c r="C162" s="317" t="s">
        <v>32</v>
      </c>
      <c r="D162" s="319" t="s">
        <v>124</v>
      </c>
      <c r="E162" s="242" t="s">
        <v>183</v>
      </c>
      <c r="F162" s="243">
        <v>3.926229508</v>
      </c>
      <c r="G162" s="243"/>
      <c r="H162" s="239"/>
      <c r="I162" s="287"/>
    </row>
    <row r="163" spans="1:9" ht="15" customHeight="1" hidden="1">
      <c r="A163" s="168"/>
      <c r="B163" s="320"/>
      <c r="C163" s="321"/>
      <c r="D163" s="321"/>
      <c r="E163" s="242" t="s">
        <v>269</v>
      </c>
      <c r="F163" s="243">
        <v>3.664556962</v>
      </c>
      <c r="G163" s="243"/>
      <c r="H163" s="239"/>
      <c r="I163" s="287"/>
    </row>
    <row r="164" spans="1:9" ht="15" customHeight="1" hidden="1">
      <c r="A164" s="168"/>
      <c r="B164" s="240"/>
      <c r="C164" s="245"/>
      <c r="D164" s="245"/>
      <c r="E164" s="242"/>
      <c r="F164" s="243"/>
      <c r="G164" s="243"/>
      <c r="H164" s="239"/>
      <c r="I164" s="287"/>
    </row>
    <row r="165" spans="1:9" ht="18" customHeight="1" hidden="1">
      <c r="A165" s="147"/>
      <c r="B165" s="320" t="s">
        <v>160</v>
      </c>
      <c r="C165" s="317" t="s">
        <v>33</v>
      </c>
      <c r="D165" s="319" t="s">
        <v>125</v>
      </c>
      <c r="E165" s="242" t="s">
        <v>183</v>
      </c>
      <c r="F165" s="243">
        <v>1.818181818</v>
      </c>
      <c r="G165" s="258"/>
      <c r="H165" s="239"/>
      <c r="I165" s="287"/>
    </row>
    <row r="166" spans="1:9" ht="18" customHeight="1" hidden="1">
      <c r="A166" s="147"/>
      <c r="B166" s="320"/>
      <c r="C166" s="321"/>
      <c r="D166" s="321"/>
      <c r="E166" s="242" t="s">
        <v>269</v>
      </c>
      <c r="F166" s="243">
        <v>1.773584906</v>
      </c>
      <c r="G166" s="258"/>
      <c r="H166" s="239"/>
      <c r="I166" s="287"/>
    </row>
    <row r="167" spans="1:9" ht="15" customHeight="1" hidden="1">
      <c r="A167" s="147"/>
      <c r="B167" s="240"/>
      <c r="C167" s="245"/>
      <c r="D167" s="245"/>
      <c r="E167" s="242"/>
      <c r="F167" s="243"/>
      <c r="G167" s="258"/>
      <c r="H167" s="239"/>
      <c r="I167" s="287"/>
    </row>
    <row r="168" spans="1:9" ht="15" customHeight="1" hidden="1">
      <c r="A168" s="147"/>
      <c r="B168" s="320" t="s">
        <v>161</v>
      </c>
      <c r="C168" s="317" t="s">
        <v>34</v>
      </c>
      <c r="D168" s="319" t="s">
        <v>126</v>
      </c>
      <c r="E168" s="242" t="s">
        <v>183</v>
      </c>
      <c r="F168" s="243">
        <v>2.213114754</v>
      </c>
      <c r="G168" s="258"/>
      <c r="H168" s="239"/>
      <c r="I168" s="287"/>
    </row>
    <row r="169" spans="1:9" ht="15" customHeight="1" hidden="1">
      <c r="A169" s="147"/>
      <c r="B169" s="320"/>
      <c r="C169" s="321"/>
      <c r="D169" s="321"/>
      <c r="E169" s="242" t="s">
        <v>269</v>
      </c>
      <c r="F169" s="243">
        <v>2.333333333</v>
      </c>
      <c r="G169" s="258"/>
      <c r="H169" s="239"/>
      <c r="I169" s="287"/>
    </row>
    <row r="170" spans="1:9" ht="7.5" customHeight="1" hidden="1">
      <c r="A170" s="147"/>
      <c r="B170" s="259"/>
      <c r="C170" s="245"/>
      <c r="D170" s="245"/>
      <c r="E170" s="242"/>
      <c r="F170" s="243"/>
      <c r="G170" s="258"/>
      <c r="H170" s="239"/>
      <c r="I170" s="287"/>
    </row>
    <row r="171" spans="1:9" ht="12.75" customHeight="1" hidden="1">
      <c r="A171" s="147"/>
      <c r="B171" s="259"/>
      <c r="C171" s="245"/>
      <c r="D171" s="245"/>
      <c r="E171" s="242"/>
      <c r="F171" s="243"/>
      <c r="G171" s="258"/>
      <c r="H171" s="239"/>
      <c r="I171" s="287"/>
    </row>
    <row r="172" spans="1:9" ht="12.75" customHeight="1" hidden="1">
      <c r="A172" s="147"/>
      <c r="B172" s="259"/>
      <c r="C172" s="245"/>
      <c r="D172" s="245"/>
      <c r="E172" s="242"/>
      <c r="F172" s="243"/>
      <c r="G172" s="258"/>
      <c r="H172" s="239"/>
      <c r="I172" s="287"/>
    </row>
    <row r="173" spans="1:9" ht="12.75" customHeight="1" hidden="1">
      <c r="A173" s="147"/>
      <c r="B173" s="259"/>
      <c r="C173" s="245"/>
      <c r="D173" s="245"/>
      <c r="E173" s="242"/>
      <c r="F173" s="243"/>
      <c r="G173" s="258"/>
      <c r="H173" s="239"/>
      <c r="I173" s="287"/>
    </row>
    <row r="174" spans="1:9" ht="12.75" customHeight="1" hidden="1">
      <c r="A174" s="147"/>
      <c r="B174" s="259"/>
      <c r="C174" s="245"/>
      <c r="D174" s="245"/>
      <c r="E174" s="242"/>
      <c r="F174" s="243"/>
      <c r="G174" s="258"/>
      <c r="H174" s="239"/>
      <c r="I174" s="287"/>
    </row>
    <row r="175" spans="1:9" ht="24" customHeight="1">
      <c r="A175" s="147" t="s">
        <v>249</v>
      </c>
      <c r="B175" s="264" t="s">
        <v>35</v>
      </c>
      <c r="C175" s="234"/>
      <c r="D175" s="265"/>
      <c r="E175" s="266"/>
      <c r="F175" s="237" t="s">
        <v>264</v>
      </c>
      <c r="G175" s="257"/>
      <c r="H175" s="239"/>
      <c r="I175" s="287"/>
    </row>
    <row r="176" spans="1:9" ht="15" customHeight="1">
      <c r="A176" s="168"/>
      <c r="B176" s="320" t="s">
        <v>155</v>
      </c>
      <c r="C176" s="317" t="s">
        <v>36</v>
      </c>
      <c r="D176" s="319" t="s">
        <v>127</v>
      </c>
      <c r="E176" s="242" t="s">
        <v>183</v>
      </c>
      <c r="F176" s="243">
        <v>2.950413223</v>
      </c>
      <c r="G176" s="243">
        <v>2.62</v>
      </c>
      <c r="H176" s="239">
        <v>2.49</v>
      </c>
      <c r="I176" s="287"/>
    </row>
    <row r="177" spans="1:9" ht="15" customHeight="1">
      <c r="A177" s="168"/>
      <c r="B177" s="320"/>
      <c r="C177" s="321"/>
      <c r="D177" s="321"/>
      <c r="E177" s="242" t="s">
        <v>269</v>
      </c>
      <c r="F177" s="243">
        <v>3.142857143</v>
      </c>
      <c r="G177" s="243">
        <v>2.87</v>
      </c>
      <c r="H177" s="239">
        <v>2.7</v>
      </c>
      <c r="I177" s="287"/>
    </row>
    <row r="178" spans="1:9" ht="15" customHeight="1">
      <c r="A178" s="168"/>
      <c r="B178" s="240"/>
      <c r="C178" s="245"/>
      <c r="D178" s="245"/>
      <c r="E178" s="242"/>
      <c r="F178" s="243"/>
      <c r="G178" s="243"/>
      <c r="H178" s="239"/>
      <c r="I178" s="287"/>
    </row>
    <row r="179" spans="1:9" ht="15" customHeight="1">
      <c r="A179" s="168"/>
      <c r="B179" s="320" t="s">
        <v>156</v>
      </c>
      <c r="C179" s="317" t="s">
        <v>37</v>
      </c>
      <c r="D179" s="319" t="s">
        <v>128</v>
      </c>
      <c r="E179" s="242" t="s">
        <v>183</v>
      </c>
      <c r="F179" s="243">
        <v>2.214876033</v>
      </c>
      <c r="G179" s="243">
        <v>2.22</v>
      </c>
      <c r="H179" s="239">
        <v>1.82</v>
      </c>
      <c r="I179" s="287"/>
    </row>
    <row r="180" spans="1:9" ht="15" customHeight="1">
      <c r="A180" s="168"/>
      <c r="B180" s="320"/>
      <c r="C180" s="321"/>
      <c r="D180" s="321"/>
      <c r="E180" s="242" t="s">
        <v>269</v>
      </c>
      <c r="F180" s="243">
        <v>2.888198758</v>
      </c>
      <c r="G180" s="243">
        <v>2.87</v>
      </c>
      <c r="H180" s="239">
        <v>2.59</v>
      </c>
      <c r="I180" s="287"/>
    </row>
    <row r="181" spans="1:9" ht="15" customHeight="1">
      <c r="A181" s="168"/>
      <c r="B181" s="240"/>
      <c r="C181" s="245"/>
      <c r="D181" s="245"/>
      <c r="E181" s="242"/>
      <c r="F181" s="243"/>
      <c r="G181" s="243"/>
      <c r="H181" s="239"/>
      <c r="I181" s="287"/>
    </row>
    <row r="182" spans="1:9" ht="15" customHeight="1">
      <c r="A182" s="168"/>
      <c r="B182" s="320" t="s">
        <v>157</v>
      </c>
      <c r="C182" s="317" t="s">
        <v>38</v>
      </c>
      <c r="D182" s="319" t="s">
        <v>39</v>
      </c>
      <c r="E182" s="242" t="s">
        <v>183</v>
      </c>
      <c r="F182" s="243">
        <v>2.826446281</v>
      </c>
      <c r="G182" s="243">
        <v>2.88</v>
      </c>
      <c r="H182" s="239">
        <v>2.6</v>
      </c>
      <c r="I182" s="287"/>
    </row>
    <row r="183" spans="1:9" ht="15" customHeight="1">
      <c r="A183" s="168"/>
      <c r="B183" s="320"/>
      <c r="C183" s="321"/>
      <c r="D183" s="321"/>
      <c r="E183" s="242" t="s">
        <v>269</v>
      </c>
      <c r="F183" s="243">
        <v>3.01242236</v>
      </c>
      <c r="G183" s="243">
        <v>2.89</v>
      </c>
      <c r="H183" s="239">
        <v>2.84</v>
      </c>
      <c r="I183" s="287"/>
    </row>
    <row r="184" spans="1:9" ht="15" customHeight="1">
      <c r="A184" s="168"/>
      <c r="B184" s="240"/>
      <c r="C184" s="245"/>
      <c r="D184" s="245"/>
      <c r="E184" s="242"/>
      <c r="F184" s="243"/>
      <c r="G184" s="243"/>
      <c r="H184" s="239"/>
      <c r="I184" s="287"/>
    </row>
    <row r="185" spans="1:9" ht="15" customHeight="1">
      <c r="A185" s="168"/>
      <c r="B185" s="320" t="s">
        <v>158</v>
      </c>
      <c r="C185" s="317" t="s">
        <v>40</v>
      </c>
      <c r="D185" s="319" t="s">
        <v>130</v>
      </c>
      <c r="E185" s="242" t="s">
        <v>183</v>
      </c>
      <c r="F185" s="243">
        <v>2.371900826</v>
      </c>
      <c r="G185" s="243">
        <v>2.53</v>
      </c>
      <c r="H185" s="239"/>
      <c r="I185" s="287"/>
    </row>
    <row r="186" spans="1:9" ht="15" customHeight="1">
      <c r="A186" s="168"/>
      <c r="B186" s="320"/>
      <c r="C186" s="321"/>
      <c r="D186" s="321"/>
      <c r="E186" s="242" t="s">
        <v>269</v>
      </c>
      <c r="F186" s="243">
        <v>2.739130435</v>
      </c>
      <c r="G186" s="243">
        <v>2.91</v>
      </c>
      <c r="H186" s="239"/>
      <c r="I186" s="287"/>
    </row>
    <row r="187" spans="1:9" ht="15" customHeight="1">
      <c r="A187" s="168"/>
      <c r="B187" s="240"/>
      <c r="C187" s="245"/>
      <c r="D187" s="245"/>
      <c r="E187" s="242"/>
      <c r="F187" s="243"/>
      <c r="G187" s="243"/>
      <c r="H187" s="239"/>
      <c r="I187" s="287"/>
    </row>
    <row r="188" spans="1:9" ht="25.5" customHeight="1">
      <c r="A188" s="147" t="s">
        <v>249</v>
      </c>
      <c r="B188" s="233" t="s">
        <v>41</v>
      </c>
      <c r="C188" s="267"/>
      <c r="D188" s="267"/>
      <c r="E188" s="268"/>
      <c r="F188" s="237" t="s">
        <v>264</v>
      </c>
      <c r="G188" s="257"/>
      <c r="H188" s="239"/>
      <c r="I188" s="287"/>
    </row>
    <row r="189" spans="1:9" ht="17.25" customHeight="1">
      <c r="A189" s="168"/>
      <c r="B189" s="320" t="s">
        <v>155</v>
      </c>
      <c r="C189" s="317" t="s">
        <v>42</v>
      </c>
      <c r="D189" s="319" t="s">
        <v>43</v>
      </c>
      <c r="E189" s="242" t="s">
        <v>183</v>
      </c>
      <c r="F189" s="243">
        <v>2.94214876</v>
      </c>
      <c r="G189" s="243">
        <v>2.58</v>
      </c>
      <c r="H189" s="239">
        <v>2.34</v>
      </c>
      <c r="I189" s="287"/>
    </row>
    <row r="190" spans="1:9" ht="17.25" customHeight="1">
      <c r="A190" s="168"/>
      <c r="B190" s="320"/>
      <c r="C190" s="321"/>
      <c r="D190" s="321"/>
      <c r="E190" s="242" t="s">
        <v>269</v>
      </c>
      <c r="F190" s="243">
        <v>3.192546584</v>
      </c>
      <c r="G190" s="243">
        <v>2.84</v>
      </c>
      <c r="H190" s="239">
        <v>2.82</v>
      </c>
      <c r="I190" s="287"/>
    </row>
    <row r="191" spans="1:9" ht="17.25" customHeight="1">
      <c r="A191" s="168"/>
      <c r="B191" s="240"/>
      <c r="C191" s="245"/>
      <c r="D191" s="245"/>
      <c r="E191" s="242"/>
      <c r="F191" s="243"/>
      <c r="G191" s="243"/>
      <c r="H191" s="239"/>
      <c r="I191" s="287"/>
    </row>
    <row r="192" spans="1:9" ht="17.25" customHeight="1">
      <c r="A192" s="168"/>
      <c r="B192" s="320" t="s">
        <v>156</v>
      </c>
      <c r="C192" s="317" t="s">
        <v>44</v>
      </c>
      <c r="D192" s="319" t="s">
        <v>132</v>
      </c>
      <c r="E192" s="242" t="s">
        <v>183</v>
      </c>
      <c r="F192" s="243">
        <v>2.561983471</v>
      </c>
      <c r="G192" s="243">
        <v>2.14</v>
      </c>
      <c r="H192" s="239">
        <v>2.06</v>
      </c>
      <c r="I192" s="287"/>
    </row>
    <row r="193" spans="1:9" ht="17.25" customHeight="1">
      <c r="A193" s="168"/>
      <c r="B193" s="320"/>
      <c r="C193" s="321"/>
      <c r="D193" s="321"/>
      <c r="E193" s="242" t="s">
        <v>269</v>
      </c>
      <c r="F193" s="243">
        <v>2.8625</v>
      </c>
      <c r="G193" s="243">
        <v>2.39</v>
      </c>
      <c r="H193" s="239">
        <v>2.43</v>
      </c>
      <c r="I193" s="287"/>
    </row>
    <row r="194" spans="1:9" ht="17.25" customHeight="1">
      <c r="A194" s="168"/>
      <c r="B194" s="240"/>
      <c r="C194" s="245"/>
      <c r="D194" s="245"/>
      <c r="E194" s="242"/>
      <c r="F194" s="243"/>
      <c r="G194" s="243"/>
      <c r="H194" s="239"/>
      <c r="I194" s="287"/>
    </row>
    <row r="195" spans="1:9" ht="17.25" customHeight="1">
      <c r="A195" s="168"/>
      <c r="B195" s="320" t="s">
        <v>157</v>
      </c>
      <c r="C195" s="317" t="s">
        <v>45</v>
      </c>
      <c r="D195" s="319" t="s">
        <v>133</v>
      </c>
      <c r="E195" s="242" t="s">
        <v>183</v>
      </c>
      <c r="F195" s="243">
        <v>2.475</v>
      </c>
      <c r="G195" s="243">
        <v>2.78</v>
      </c>
      <c r="H195" s="239">
        <v>2.36</v>
      </c>
      <c r="I195" s="287"/>
    </row>
    <row r="196" spans="1:9" ht="17.25" customHeight="1">
      <c r="A196" s="168"/>
      <c r="B196" s="320"/>
      <c r="C196" s="321"/>
      <c r="D196" s="321"/>
      <c r="E196" s="242" t="s">
        <v>269</v>
      </c>
      <c r="F196" s="243">
        <v>2.881987578</v>
      </c>
      <c r="G196" s="243">
        <v>2.97</v>
      </c>
      <c r="H196" s="239">
        <v>2.75</v>
      </c>
      <c r="I196" s="287"/>
    </row>
    <row r="197" spans="1:9" ht="17.25" customHeight="1">
      <c r="A197" s="168"/>
      <c r="B197" s="240"/>
      <c r="C197" s="245"/>
      <c r="D197" s="245"/>
      <c r="E197" s="242"/>
      <c r="F197" s="243"/>
      <c r="G197" s="246" t="s">
        <v>326</v>
      </c>
      <c r="H197" s="239"/>
      <c r="I197" s="287"/>
    </row>
    <row r="198" spans="1:9" ht="17.25" customHeight="1">
      <c r="A198" s="168"/>
      <c r="B198" s="320" t="s">
        <v>158</v>
      </c>
      <c r="C198" s="317" t="s">
        <v>46</v>
      </c>
      <c r="D198" s="319" t="s">
        <v>134</v>
      </c>
      <c r="E198" s="242" t="s">
        <v>183</v>
      </c>
      <c r="F198" s="243">
        <v>2.743801653</v>
      </c>
      <c r="G198" s="243">
        <v>2.55</v>
      </c>
      <c r="H198" s="239">
        <v>2.3</v>
      </c>
      <c r="I198" s="287"/>
    </row>
    <row r="199" spans="1:9" ht="17.25" customHeight="1">
      <c r="A199" s="168"/>
      <c r="B199" s="320"/>
      <c r="C199" s="321"/>
      <c r="D199" s="321"/>
      <c r="E199" s="242" t="s">
        <v>269</v>
      </c>
      <c r="F199" s="243">
        <v>3.02484472</v>
      </c>
      <c r="G199" s="243">
        <v>3.08</v>
      </c>
      <c r="H199" s="239">
        <v>3.04</v>
      </c>
      <c r="I199" s="287"/>
    </row>
    <row r="200" spans="1:9" ht="17.25" customHeight="1">
      <c r="A200" s="168"/>
      <c r="B200" s="240"/>
      <c r="C200" s="245"/>
      <c r="D200" s="245"/>
      <c r="E200" s="242"/>
      <c r="F200" s="243"/>
      <c r="G200" s="243"/>
      <c r="H200" s="239"/>
      <c r="I200" s="287"/>
    </row>
    <row r="201" spans="1:9" ht="17.25" customHeight="1">
      <c r="A201" s="168"/>
      <c r="B201" s="320" t="s">
        <v>159</v>
      </c>
      <c r="C201" s="317" t="s">
        <v>47</v>
      </c>
      <c r="D201" s="319" t="s">
        <v>135</v>
      </c>
      <c r="E201" s="242" t="s">
        <v>183</v>
      </c>
      <c r="F201" s="243">
        <v>1.487603306</v>
      </c>
      <c r="G201" s="243"/>
      <c r="H201" s="239"/>
      <c r="I201" s="287"/>
    </row>
    <row r="202" spans="1:9" ht="17.25" customHeight="1">
      <c r="A202" s="168"/>
      <c r="B202" s="320"/>
      <c r="C202" s="321"/>
      <c r="D202" s="321"/>
      <c r="E202" s="242" t="s">
        <v>269</v>
      </c>
      <c r="F202" s="243">
        <v>1.714285714</v>
      </c>
      <c r="G202" s="243"/>
      <c r="H202" s="239"/>
      <c r="I202" s="287"/>
    </row>
    <row r="203" spans="1:9" ht="17.25" customHeight="1">
      <c r="A203" s="168"/>
      <c r="B203" s="240"/>
      <c r="C203" s="245"/>
      <c r="D203" s="245"/>
      <c r="E203" s="242"/>
      <c r="F203" s="243"/>
      <c r="G203" s="243"/>
      <c r="H203" s="239"/>
      <c r="I203" s="287"/>
    </row>
    <row r="204" spans="1:9" ht="17.25" customHeight="1">
      <c r="A204" s="168"/>
      <c r="B204" s="320" t="s">
        <v>160</v>
      </c>
      <c r="C204" s="317" t="s">
        <v>48</v>
      </c>
      <c r="D204" s="319" t="s">
        <v>136</v>
      </c>
      <c r="E204" s="242" t="s">
        <v>183</v>
      </c>
      <c r="F204" s="243">
        <v>2.79338843</v>
      </c>
      <c r="G204" s="243">
        <v>2.78</v>
      </c>
      <c r="H204" s="239">
        <v>2.59</v>
      </c>
      <c r="I204" s="287"/>
    </row>
    <row r="205" spans="1:9" ht="17.25" customHeight="1">
      <c r="A205" s="168"/>
      <c r="B205" s="320"/>
      <c r="C205" s="321"/>
      <c r="D205" s="321"/>
      <c r="E205" s="242" t="s">
        <v>269</v>
      </c>
      <c r="F205" s="243">
        <v>3.043478261</v>
      </c>
      <c r="G205" s="243">
        <v>3.15</v>
      </c>
      <c r="H205" s="239">
        <v>3.03</v>
      </c>
      <c r="I205" s="287"/>
    </row>
    <row r="206" spans="1:9" ht="17.25" customHeight="1">
      <c r="A206" s="168"/>
      <c r="B206" s="240"/>
      <c r="C206" s="245"/>
      <c r="D206" s="245"/>
      <c r="E206" s="242"/>
      <c r="F206" s="243"/>
      <c r="G206" s="243"/>
      <c r="H206" s="239"/>
      <c r="I206" s="287"/>
    </row>
    <row r="207" spans="1:9" ht="17.25" customHeight="1">
      <c r="A207" s="168"/>
      <c r="B207" s="320" t="s">
        <v>161</v>
      </c>
      <c r="C207" s="317" t="s">
        <v>49</v>
      </c>
      <c r="D207" s="319" t="s">
        <v>137</v>
      </c>
      <c r="E207" s="242" t="s">
        <v>183</v>
      </c>
      <c r="F207" s="243">
        <v>2.583333333</v>
      </c>
      <c r="G207" s="243">
        <v>2.87</v>
      </c>
      <c r="H207" s="239">
        <v>2.56</v>
      </c>
      <c r="I207" s="287"/>
    </row>
    <row r="208" spans="1:9" ht="17.25" customHeight="1">
      <c r="A208" s="168"/>
      <c r="B208" s="320"/>
      <c r="C208" s="321"/>
      <c r="D208" s="321"/>
      <c r="E208" s="242" t="s">
        <v>269</v>
      </c>
      <c r="F208" s="243">
        <v>2.85625</v>
      </c>
      <c r="G208" s="243">
        <v>3.1</v>
      </c>
      <c r="H208" s="239">
        <v>2.97</v>
      </c>
      <c r="I208" s="287"/>
    </row>
    <row r="209" spans="1:9" ht="17.25" customHeight="1">
      <c r="A209" s="168"/>
      <c r="B209" s="240"/>
      <c r="C209" s="245"/>
      <c r="D209" s="245"/>
      <c r="E209" s="242"/>
      <c r="F209" s="243"/>
      <c r="G209" s="243"/>
      <c r="H209" s="239"/>
      <c r="I209" s="287"/>
    </row>
    <row r="210" spans="1:9" ht="18" customHeight="1">
      <c r="A210" s="168"/>
      <c r="B210" s="320" t="s">
        <v>162</v>
      </c>
      <c r="C210" s="317" t="s">
        <v>50</v>
      </c>
      <c r="D210" s="319" t="s">
        <v>138</v>
      </c>
      <c r="E210" s="242" t="s">
        <v>183</v>
      </c>
      <c r="F210" s="243">
        <v>2.512396694</v>
      </c>
      <c r="G210" s="243"/>
      <c r="H210" s="239"/>
      <c r="I210" s="287"/>
    </row>
    <row r="211" spans="1:9" ht="18" customHeight="1">
      <c r="A211" s="168"/>
      <c r="B211" s="320"/>
      <c r="C211" s="321"/>
      <c r="D211" s="321"/>
      <c r="E211" s="242" t="s">
        <v>269</v>
      </c>
      <c r="F211" s="243">
        <v>2.689440994</v>
      </c>
      <c r="G211" s="243"/>
      <c r="H211" s="239"/>
      <c r="I211" s="287"/>
    </row>
    <row r="212" spans="1:9" ht="18" customHeight="1">
      <c r="A212" s="168"/>
      <c r="B212" s="240"/>
      <c r="C212" s="245"/>
      <c r="D212" s="245"/>
      <c r="E212" s="242"/>
      <c r="F212" s="243"/>
      <c r="G212" s="243"/>
      <c r="H212" s="239"/>
      <c r="I212" s="287"/>
    </row>
    <row r="213" spans="1:9" ht="18" customHeight="1">
      <c r="A213" s="168"/>
      <c r="B213" s="240"/>
      <c r="C213" s="245"/>
      <c r="D213" s="245"/>
      <c r="E213" s="242"/>
      <c r="F213" s="243"/>
      <c r="G213" s="243"/>
      <c r="H213" s="239"/>
      <c r="I213" s="287"/>
    </row>
    <row r="214" spans="1:9" ht="17.25" customHeight="1">
      <c r="A214" s="168"/>
      <c r="B214" s="320" t="s">
        <v>229</v>
      </c>
      <c r="C214" s="317" t="s">
        <v>51</v>
      </c>
      <c r="D214" s="319" t="s">
        <v>139</v>
      </c>
      <c r="E214" s="242" t="s">
        <v>183</v>
      </c>
      <c r="F214" s="243">
        <v>2.305785124</v>
      </c>
      <c r="G214" s="243"/>
      <c r="H214" s="239"/>
      <c r="I214" s="287"/>
    </row>
    <row r="215" spans="1:9" ht="17.25" customHeight="1">
      <c r="A215" s="168"/>
      <c r="B215" s="320"/>
      <c r="C215" s="321"/>
      <c r="D215" s="321"/>
      <c r="E215" s="242" t="s">
        <v>269</v>
      </c>
      <c r="F215" s="243">
        <v>2.583850932</v>
      </c>
      <c r="G215" s="243"/>
      <c r="H215" s="239"/>
      <c r="I215" s="287"/>
    </row>
    <row r="216" spans="1:9" ht="17.25" customHeight="1">
      <c r="A216" s="168"/>
      <c r="B216" s="240"/>
      <c r="C216" s="245"/>
      <c r="D216" s="245"/>
      <c r="E216" s="242"/>
      <c r="F216" s="243"/>
      <c r="G216" s="243"/>
      <c r="H216" s="239"/>
      <c r="I216" s="287"/>
    </row>
    <row r="217" spans="1:9" ht="17.25" customHeight="1">
      <c r="A217" s="168"/>
      <c r="B217" s="320" t="s">
        <v>164</v>
      </c>
      <c r="C217" s="317" t="s">
        <v>52</v>
      </c>
      <c r="D217" s="319" t="s">
        <v>140</v>
      </c>
      <c r="E217" s="242" t="s">
        <v>183</v>
      </c>
      <c r="F217" s="243">
        <v>2.330578512</v>
      </c>
      <c r="G217" s="243">
        <v>2.56</v>
      </c>
      <c r="H217" s="239">
        <v>2.34</v>
      </c>
      <c r="I217" s="287"/>
    </row>
    <row r="218" spans="1:9" ht="17.25" customHeight="1">
      <c r="A218" s="168"/>
      <c r="B218" s="320"/>
      <c r="C218" s="321"/>
      <c r="D218" s="321"/>
      <c r="E218" s="242" t="s">
        <v>269</v>
      </c>
      <c r="F218" s="243">
        <v>2.50931677</v>
      </c>
      <c r="G218" s="243">
        <v>2.87</v>
      </c>
      <c r="H218" s="239">
        <v>2.77</v>
      </c>
      <c r="I218" s="287"/>
    </row>
    <row r="219" spans="1:9" ht="17.25" customHeight="1">
      <c r="A219" s="168"/>
      <c r="B219" s="240"/>
      <c r="C219" s="245"/>
      <c r="D219" s="245"/>
      <c r="E219" s="242"/>
      <c r="F219" s="243"/>
      <c r="G219" s="243"/>
      <c r="H219" s="239"/>
      <c r="I219" s="287"/>
    </row>
    <row r="220" spans="1:9" ht="17.25" customHeight="1">
      <c r="A220" s="147"/>
      <c r="B220" s="320" t="s">
        <v>165</v>
      </c>
      <c r="C220" s="317" t="s">
        <v>53</v>
      </c>
      <c r="D220" s="319" t="s">
        <v>141</v>
      </c>
      <c r="E220" s="242" t="s">
        <v>183</v>
      </c>
      <c r="F220" s="243">
        <v>1.783333333</v>
      </c>
      <c r="G220" s="243"/>
      <c r="H220" s="239"/>
      <c r="I220" s="287"/>
    </row>
    <row r="221" spans="1:9" ht="17.25" customHeight="1">
      <c r="A221" s="147"/>
      <c r="B221" s="320"/>
      <c r="C221" s="321"/>
      <c r="D221" s="321"/>
      <c r="E221" s="242" t="s">
        <v>269</v>
      </c>
      <c r="F221" s="243">
        <v>2.043478261</v>
      </c>
      <c r="G221" s="243"/>
      <c r="H221" s="239"/>
      <c r="I221" s="287"/>
    </row>
    <row r="222" spans="1:9" ht="20.25" customHeight="1">
      <c r="A222" s="147"/>
      <c r="B222" s="259"/>
      <c r="C222" s="260"/>
      <c r="D222" s="260"/>
      <c r="E222" s="256"/>
      <c r="F222" s="243"/>
      <c r="G222" s="249" t="s">
        <v>323</v>
      </c>
      <c r="H222" s="239"/>
      <c r="I222" s="287"/>
    </row>
    <row r="223" spans="1:9" ht="22.5">
      <c r="A223" s="147" t="s">
        <v>250</v>
      </c>
      <c r="B223" s="233" t="s">
        <v>271</v>
      </c>
      <c r="C223" s="234"/>
      <c r="D223" s="261"/>
      <c r="E223" s="269"/>
      <c r="F223" s="237" t="s">
        <v>264</v>
      </c>
      <c r="G223" s="270" t="s">
        <v>324</v>
      </c>
      <c r="H223" s="239"/>
      <c r="I223" s="287"/>
    </row>
    <row r="224" spans="1:9" ht="15" customHeight="1">
      <c r="A224" s="168"/>
      <c r="B224" s="320" t="s">
        <v>155</v>
      </c>
      <c r="C224" s="317" t="s">
        <v>54</v>
      </c>
      <c r="D224" s="319" t="s">
        <v>142</v>
      </c>
      <c r="E224" s="242" t="s">
        <v>183</v>
      </c>
      <c r="F224" s="243">
        <v>3.115702479</v>
      </c>
      <c r="G224" s="243">
        <f>5.45*(4/7)</f>
        <v>3.1142857142857143</v>
      </c>
      <c r="H224" s="239"/>
      <c r="I224" s="287"/>
    </row>
    <row r="225" spans="1:9" ht="15" customHeight="1">
      <c r="A225" s="168"/>
      <c r="B225" s="320"/>
      <c r="C225" s="321"/>
      <c r="D225" s="321"/>
      <c r="E225" s="242" t="s">
        <v>269</v>
      </c>
      <c r="F225" s="243">
        <v>3.15625</v>
      </c>
      <c r="G225" s="243">
        <f>5.51*(4/7)</f>
        <v>3.148571428571428</v>
      </c>
      <c r="H225" s="239"/>
      <c r="I225" s="287"/>
    </row>
    <row r="226" spans="1:9" ht="15" customHeight="1">
      <c r="A226" s="168"/>
      <c r="B226" s="240"/>
      <c r="C226" s="245"/>
      <c r="D226" s="245"/>
      <c r="E226" s="242"/>
      <c r="F226" s="243"/>
      <c r="G226" s="243"/>
      <c r="H226" s="239"/>
      <c r="I226" s="287"/>
    </row>
    <row r="227" spans="1:9" ht="15" customHeight="1">
      <c r="A227" s="168"/>
      <c r="B227" s="320" t="s">
        <v>156</v>
      </c>
      <c r="C227" s="317" t="s">
        <v>55</v>
      </c>
      <c r="D227" s="319" t="s">
        <v>143</v>
      </c>
      <c r="E227" s="242" t="s">
        <v>183</v>
      </c>
      <c r="F227" s="243">
        <v>2.917355372</v>
      </c>
      <c r="G227" s="243"/>
      <c r="H227" s="239"/>
      <c r="I227" s="287"/>
    </row>
    <row r="228" spans="1:9" ht="15" customHeight="1">
      <c r="A228" s="168"/>
      <c r="B228" s="320"/>
      <c r="C228" s="321"/>
      <c r="D228" s="321"/>
      <c r="E228" s="242" t="s">
        <v>269</v>
      </c>
      <c r="F228" s="243">
        <v>2.7125</v>
      </c>
      <c r="G228" s="243"/>
      <c r="H228" s="239"/>
      <c r="I228" s="287"/>
    </row>
    <row r="229" spans="1:9" ht="21.75" customHeight="1">
      <c r="A229" s="168"/>
      <c r="B229" s="240"/>
      <c r="C229" s="245"/>
      <c r="D229" s="245"/>
      <c r="E229" s="242"/>
      <c r="F229" s="243"/>
      <c r="G229" s="246"/>
      <c r="H229" s="239"/>
      <c r="I229" s="287"/>
    </row>
    <row r="230" spans="1:9" ht="25.5" customHeight="1">
      <c r="A230" s="168"/>
      <c r="B230" s="320" t="s">
        <v>157</v>
      </c>
      <c r="C230" s="317" t="s">
        <v>56</v>
      </c>
      <c r="D230" s="319" t="s">
        <v>144</v>
      </c>
      <c r="E230" s="242" t="s">
        <v>183</v>
      </c>
      <c r="F230" s="243">
        <v>2.479338843</v>
      </c>
      <c r="G230" s="243"/>
      <c r="H230" s="239"/>
      <c r="I230" s="287"/>
    </row>
    <row r="231" spans="1:9" ht="15" customHeight="1">
      <c r="A231" s="168"/>
      <c r="B231" s="320"/>
      <c r="C231" s="321"/>
      <c r="D231" s="321"/>
      <c r="E231" s="242" t="s">
        <v>269</v>
      </c>
      <c r="F231" s="243">
        <v>2.363057325</v>
      </c>
      <c r="G231" s="243"/>
      <c r="H231" s="239"/>
      <c r="I231" s="287"/>
    </row>
    <row r="232" spans="1:9" ht="15" customHeight="1">
      <c r="A232" s="168"/>
      <c r="B232" s="240"/>
      <c r="C232" s="245"/>
      <c r="D232" s="245"/>
      <c r="E232" s="242"/>
      <c r="F232" s="243"/>
      <c r="G232" s="243"/>
      <c r="H232" s="239"/>
      <c r="I232" s="287"/>
    </row>
    <row r="233" spans="1:9" ht="18.75" customHeight="1">
      <c r="A233" s="168"/>
      <c r="B233" s="320" t="s">
        <v>158</v>
      </c>
      <c r="C233" s="317" t="s">
        <v>57</v>
      </c>
      <c r="D233" s="319" t="s">
        <v>145</v>
      </c>
      <c r="E233" s="242" t="s">
        <v>183</v>
      </c>
      <c r="F233" s="243">
        <v>1.900826446</v>
      </c>
      <c r="G233" s="243"/>
      <c r="H233" s="239"/>
      <c r="I233" s="287"/>
    </row>
    <row r="234" spans="1:9" ht="18" customHeight="1">
      <c r="A234" s="168"/>
      <c r="B234" s="320"/>
      <c r="C234" s="321"/>
      <c r="D234" s="321"/>
      <c r="E234" s="242" t="s">
        <v>269</v>
      </c>
      <c r="F234" s="243">
        <v>1.679245283</v>
      </c>
      <c r="G234" s="243"/>
      <c r="H234" s="239"/>
      <c r="I234" s="287"/>
    </row>
    <row r="235" spans="1:9" ht="15" customHeight="1">
      <c r="A235" s="168"/>
      <c r="B235" s="240"/>
      <c r="C235" s="245"/>
      <c r="D235" s="245"/>
      <c r="E235" s="242"/>
      <c r="F235" s="243"/>
      <c r="G235" s="243"/>
      <c r="H235" s="239"/>
      <c r="I235" s="287"/>
    </row>
    <row r="236" spans="1:9" ht="15" customHeight="1">
      <c r="A236" s="168"/>
      <c r="B236" s="320" t="s">
        <v>159</v>
      </c>
      <c r="C236" s="317" t="s">
        <v>58</v>
      </c>
      <c r="D236" s="319" t="s">
        <v>146</v>
      </c>
      <c r="E236" s="242" t="s">
        <v>183</v>
      </c>
      <c r="F236" s="243">
        <v>2.107438017</v>
      </c>
      <c r="G236" s="243"/>
      <c r="H236" s="239"/>
      <c r="I236" s="287"/>
    </row>
    <row r="237" spans="1:9" ht="15" customHeight="1">
      <c r="A237" s="168"/>
      <c r="B237" s="320"/>
      <c r="C237" s="321"/>
      <c r="D237" s="321"/>
      <c r="E237" s="242" t="s">
        <v>269</v>
      </c>
      <c r="F237" s="243">
        <v>2</v>
      </c>
      <c r="G237" s="243"/>
      <c r="H237" s="239"/>
      <c r="I237" s="287"/>
    </row>
    <row r="238" spans="1:9" ht="15" customHeight="1">
      <c r="A238" s="168"/>
      <c r="B238" s="240"/>
      <c r="C238" s="245"/>
      <c r="D238" s="245"/>
      <c r="E238" s="242"/>
      <c r="F238" s="243"/>
      <c r="G238" s="243"/>
      <c r="H238" s="239"/>
      <c r="I238" s="287"/>
    </row>
    <row r="239" spans="1:9" ht="25.5" customHeight="1" hidden="1">
      <c r="A239" s="168"/>
      <c r="B239" s="320" t="s">
        <v>160</v>
      </c>
      <c r="C239" s="317" t="s">
        <v>59</v>
      </c>
      <c r="D239" s="319" t="s">
        <v>147</v>
      </c>
      <c r="E239" s="242" t="s">
        <v>183</v>
      </c>
      <c r="F239" s="243">
        <v>2.280991736</v>
      </c>
      <c r="G239" s="243"/>
      <c r="H239" s="239"/>
      <c r="I239" s="287"/>
    </row>
    <row r="240" spans="1:9" ht="15" customHeight="1" hidden="1">
      <c r="A240" s="168"/>
      <c r="B240" s="320"/>
      <c r="C240" s="321"/>
      <c r="D240" s="321"/>
      <c r="E240" s="242" t="s">
        <v>269</v>
      </c>
      <c r="F240" s="243">
        <v>2.226415094</v>
      </c>
      <c r="G240" s="243"/>
      <c r="H240" s="239"/>
      <c r="I240" s="287"/>
    </row>
    <row r="241" spans="1:9" ht="24" customHeight="1">
      <c r="A241" s="147" t="s">
        <v>251</v>
      </c>
      <c r="B241" s="233" t="s">
        <v>60</v>
      </c>
      <c r="C241" s="234"/>
      <c r="D241" s="261"/>
      <c r="E241" s="242"/>
      <c r="F241" s="322" t="s">
        <v>61</v>
      </c>
      <c r="G241" s="326"/>
      <c r="H241" s="239"/>
      <c r="I241" s="287"/>
    </row>
    <row r="242" spans="1:9" ht="15" customHeight="1">
      <c r="A242" s="168"/>
      <c r="B242" s="320" t="s">
        <v>155</v>
      </c>
      <c r="C242" s="317" t="s">
        <v>62</v>
      </c>
      <c r="D242" s="319" t="s">
        <v>148</v>
      </c>
      <c r="E242" s="242" t="s">
        <v>183</v>
      </c>
      <c r="F242" s="243">
        <v>5.221311475</v>
      </c>
      <c r="G242" s="243">
        <v>5.27</v>
      </c>
      <c r="H242" s="239">
        <v>4.94</v>
      </c>
      <c r="I242" s="287"/>
    </row>
    <row r="243" spans="1:9" ht="15" customHeight="1">
      <c r="A243" s="168"/>
      <c r="B243" s="320"/>
      <c r="C243" s="321"/>
      <c r="D243" s="321"/>
      <c r="E243" s="242" t="s">
        <v>269</v>
      </c>
      <c r="F243" s="243">
        <v>5.433962264</v>
      </c>
      <c r="G243" s="243">
        <v>5.46</v>
      </c>
      <c r="H243" s="239">
        <v>4.95</v>
      </c>
      <c r="I243" s="287"/>
    </row>
    <row r="244" spans="1:9" ht="22.5" customHeight="1">
      <c r="A244" s="168"/>
      <c r="B244" s="271"/>
      <c r="C244" s="272"/>
      <c r="D244" s="241"/>
      <c r="E244" s="242"/>
      <c r="F244" s="322" t="s">
        <v>63</v>
      </c>
      <c r="G244" s="326"/>
      <c r="H244" s="239"/>
      <c r="I244" s="287"/>
    </row>
    <row r="245" spans="1:9" ht="15" customHeight="1">
      <c r="A245" s="147"/>
      <c r="B245" s="320" t="s">
        <v>156</v>
      </c>
      <c r="C245" s="317" t="s">
        <v>64</v>
      </c>
      <c r="D245" s="319" t="s">
        <v>149</v>
      </c>
      <c r="E245" s="242" t="s">
        <v>183</v>
      </c>
      <c r="F245" s="243">
        <v>5.081967213</v>
      </c>
      <c r="G245" s="243">
        <v>4.91</v>
      </c>
      <c r="H245" s="239">
        <v>4.65</v>
      </c>
      <c r="I245" s="287"/>
    </row>
    <row r="246" spans="1:9" ht="15" customHeight="1">
      <c r="A246" s="147"/>
      <c r="B246" s="320"/>
      <c r="C246" s="321"/>
      <c r="D246" s="321"/>
      <c r="E246" s="242" t="s">
        <v>269</v>
      </c>
      <c r="F246" s="243">
        <v>5.358490566</v>
      </c>
      <c r="G246" s="243">
        <v>5.07</v>
      </c>
      <c r="H246" s="239">
        <v>4.99</v>
      </c>
      <c r="I246" s="287"/>
    </row>
    <row r="247" spans="1:9" ht="23.25" customHeight="1">
      <c r="A247" s="147"/>
      <c r="B247" s="273"/>
      <c r="C247" s="272"/>
      <c r="D247" s="241"/>
      <c r="E247" s="242"/>
      <c r="F247" s="322" t="s">
        <v>65</v>
      </c>
      <c r="G247" s="326"/>
      <c r="H247" s="239"/>
      <c r="I247" s="287"/>
    </row>
    <row r="248" spans="1:9" ht="15" customHeight="1">
      <c r="A248" s="168"/>
      <c r="B248" s="320" t="s">
        <v>157</v>
      </c>
      <c r="C248" s="317" t="s">
        <v>66</v>
      </c>
      <c r="D248" s="319" t="s">
        <v>150</v>
      </c>
      <c r="E248" s="242" t="s">
        <v>183</v>
      </c>
      <c r="F248" s="243">
        <v>4.56557377</v>
      </c>
      <c r="G248" s="243">
        <v>4.52</v>
      </c>
      <c r="H248" s="239">
        <v>4.29</v>
      </c>
      <c r="I248" s="287"/>
    </row>
    <row r="249" spans="1:9" ht="15" customHeight="1">
      <c r="A249" s="168"/>
      <c r="B249" s="320"/>
      <c r="C249" s="321"/>
      <c r="D249" s="321"/>
      <c r="E249" s="242" t="s">
        <v>269</v>
      </c>
      <c r="F249" s="243">
        <v>4.056603774</v>
      </c>
      <c r="G249" s="243">
        <v>4.24</v>
      </c>
      <c r="H249" s="239">
        <v>3.79</v>
      </c>
      <c r="I249" s="287"/>
    </row>
    <row r="250" spans="1:9" ht="22.5" customHeight="1">
      <c r="A250" s="147"/>
      <c r="B250" s="233" t="s">
        <v>67</v>
      </c>
      <c r="C250" s="234"/>
      <c r="D250" s="261"/>
      <c r="E250" s="242"/>
      <c r="F250" s="237" t="s">
        <v>283</v>
      </c>
      <c r="G250" s="324" t="s">
        <v>335</v>
      </c>
      <c r="H250" s="325"/>
      <c r="I250" s="287"/>
    </row>
    <row r="251" spans="1:9" ht="18" customHeight="1">
      <c r="A251" s="147" t="s">
        <v>252</v>
      </c>
      <c r="B251" s="315"/>
      <c r="C251" s="317" t="s">
        <v>68</v>
      </c>
      <c r="D251" s="319" t="s">
        <v>69</v>
      </c>
      <c r="E251" s="242" t="s">
        <v>183</v>
      </c>
      <c r="F251" s="243">
        <v>2.926229508</v>
      </c>
      <c r="G251" s="243">
        <v>2.77</v>
      </c>
      <c r="H251" s="239"/>
      <c r="I251" s="287"/>
    </row>
    <row r="252" spans="1:9" ht="18" customHeight="1">
      <c r="A252" s="147"/>
      <c r="B252" s="315"/>
      <c r="C252" s="321"/>
      <c r="D252" s="321"/>
      <c r="E252" s="242" t="s">
        <v>269</v>
      </c>
      <c r="F252" s="243">
        <v>3.114649682</v>
      </c>
      <c r="G252" s="243">
        <v>2.96</v>
      </c>
      <c r="H252" s="239"/>
      <c r="I252" s="287"/>
    </row>
    <row r="253" spans="1:9" ht="12" customHeight="1">
      <c r="A253" s="147"/>
      <c r="B253" s="274"/>
      <c r="C253" s="272"/>
      <c r="D253" s="241"/>
      <c r="E253" s="242"/>
      <c r="F253" s="322" t="s">
        <v>70</v>
      </c>
      <c r="G253" s="326"/>
      <c r="H253" s="239"/>
      <c r="I253" s="287"/>
    </row>
    <row r="254" spans="1:9" ht="18" customHeight="1">
      <c r="A254" s="168" t="s">
        <v>253</v>
      </c>
      <c r="B254" s="315"/>
      <c r="C254" s="317" t="s">
        <v>71</v>
      </c>
      <c r="D254" s="319" t="s">
        <v>152</v>
      </c>
      <c r="E254" s="242" t="s">
        <v>183</v>
      </c>
      <c r="F254" s="243">
        <v>3.090909091</v>
      </c>
      <c r="G254" s="243">
        <v>2.93</v>
      </c>
      <c r="H254" s="239"/>
      <c r="I254" s="287"/>
    </row>
    <row r="255" spans="1:9" ht="19.5" customHeight="1">
      <c r="A255" s="168"/>
      <c r="B255" s="316"/>
      <c r="C255" s="318"/>
      <c r="D255" s="318"/>
      <c r="E255" s="275" t="s">
        <v>269</v>
      </c>
      <c r="F255" s="276">
        <v>3.04375</v>
      </c>
      <c r="G255" s="277">
        <v>2.99</v>
      </c>
      <c r="H255" s="278"/>
      <c r="I255" s="287"/>
    </row>
  </sheetData>
  <mergeCells count="232">
    <mergeCell ref="B13:B14"/>
    <mergeCell ref="C13:C14"/>
    <mergeCell ref="D7:D8"/>
    <mergeCell ref="B10:B11"/>
    <mergeCell ref="C10:C11"/>
    <mergeCell ref="D10:D11"/>
    <mergeCell ref="B7:B8"/>
    <mergeCell ref="C7:C8"/>
    <mergeCell ref="C25:C26"/>
    <mergeCell ref="C29:C30"/>
    <mergeCell ref="D29:D30"/>
    <mergeCell ref="D13:D14"/>
    <mergeCell ref="C16:C17"/>
    <mergeCell ref="D16:D17"/>
    <mergeCell ref="B4:B5"/>
    <mergeCell ref="C4:C5"/>
    <mergeCell ref="D4:D5"/>
    <mergeCell ref="F253:G253"/>
    <mergeCell ref="D25:D26"/>
    <mergeCell ref="B29:B30"/>
    <mergeCell ref="B22:B23"/>
    <mergeCell ref="C22:C23"/>
    <mergeCell ref="D22:D23"/>
    <mergeCell ref="B25:B26"/>
    <mergeCell ref="B19:B20"/>
    <mergeCell ref="C19:C20"/>
    <mergeCell ref="D19:D20"/>
    <mergeCell ref="B16:B17"/>
    <mergeCell ref="B32:B33"/>
    <mergeCell ref="C32:C33"/>
    <mergeCell ref="D32:D33"/>
    <mergeCell ref="B35:B36"/>
    <mergeCell ref="C35:C36"/>
    <mergeCell ref="D35:D36"/>
    <mergeCell ref="B37:E37"/>
    <mergeCell ref="B38:B39"/>
    <mergeCell ref="C38:C39"/>
    <mergeCell ref="D38:D39"/>
    <mergeCell ref="B41:B42"/>
    <mergeCell ref="C41:C42"/>
    <mergeCell ref="D41:D42"/>
    <mergeCell ref="B44:B45"/>
    <mergeCell ref="C44:C45"/>
    <mergeCell ref="D44:D45"/>
    <mergeCell ref="B47:B48"/>
    <mergeCell ref="C47:C48"/>
    <mergeCell ref="D47:D48"/>
    <mergeCell ref="B50:B51"/>
    <mergeCell ref="C50:C51"/>
    <mergeCell ref="D50:D51"/>
    <mergeCell ref="B53:B54"/>
    <mergeCell ref="C53:C54"/>
    <mergeCell ref="D53:D54"/>
    <mergeCell ref="B56:B57"/>
    <mergeCell ref="C56:C57"/>
    <mergeCell ref="D56:D57"/>
    <mergeCell ref="B59:B60"/>
    <mergeCell ref="C59:C60"/>
    <mergeCell ref="D59:D60"/>
    <mergeCell ref="B62:B63"/>
    <mergeCell ref="C62:C63"/>
    <mergeCell ref="D62:D63"/>
    <mergeCell ref="B65:B66"/>
    <mergeCell ref="C65:C66"/>
    <mergeCell ref="D65:D66"/>
    <mergeCell ref="B68:B69"/>
    <mergeCell ref="C68:C69"/>
    <mergeCell ref="D68:D69"/>
    <mergeCell ref="B73:B74"/>
    <mergeCell ref="C73:C74"/>
    <mergeCell ref="D73:D74"/>
    <mergeCell ref="B76:B77"/>
    <mergeCell ref="C76:C77"/>
    <mergeCell ref="D76:D77"/>
    <mergeCell ref="B79:B80"/>
    <mergeCell ref="C79:C80"/>
    <mergeCell ref="D79:D80"/>
    <mergeCell ref="B82:B83"/>
    <mergeCell ref="C82:C83"/>
    <mergeCell ref="D82:D83"/>
    <mergeCell ref="B85:B86"/>
    <mergeCell ref="C85:C86"/>
    <mergeCell ref="D85:D86"/>
    <mergeCell ref="B97:B98"/>
    <mergeCell ref="C97:C98"/>
    <mergeCell ref="D97:D98"/>
    <mergeCell ref="B100:B101"/>
    <mergeCell ref="C100:C101"/>
    <mergeCell ref="D100:D101"/>
    <mergeCell ref="B104:B105"/>
    <mergeCell ref="C104:C105"/>
    <mergeCell ref="D104:D105"/>
    <mergeCell ref="B107:B108"/>
    <mergeCell ref="C107:C108"/>
    <mergeCell ref="D107:D108"/>
    <mergeCell ref="B110:B111"/>
    <mergeCell ref="C110:C111"/>
    <mergeCell ref="D110:D111"/>
    <mergeCell ref="B114:B115"/>
    <mergeCell ref="C114:C115"/>
    <mergeCell ref="D114:D115"/>
    <mergeCell ref="B118:B119"/>
    <mergeCell ref="C118:C119"/>
    <mergeCell ref="D118:D119"/>
    <mergeCell ref="G250:H250"/>
    <mergeCell ref="F241:G241"/>
    <mergeCell ref="F244:G244"/>
    <mergeCell ref="F247:G247"/>
    <mergeCell ref="B134:B135"/>
    <mergeCell ref="C134:C135"/>
    <mergeCell ref="D134:D135"/>
    <mergeCell ref="B125:B126"/>
    <mergeCell ref="C125:C126"/>
    <mergeCell ref="D125:D126"/>
    <mergeCell ref="B128:B129"/>
    <mergeCell ref="C128:C129"/>
    <mergeCell ref="D128:D129"/>
    <mergeCell ref="B147:B148"/>
    <mergeCell ref="C147:C148"/>
    <mergeCell ref="D147:D148"/>
    <mergeCell ref="B143:B144"/>
    <mergeCell ref="C143:C144"/>
    <mergeCell ref="D143:D144"/>
    <mergeCell ref="F124:G124"/>
    <mergeCell ref="B140:B141"/>
    <mergeCell ref="C140:C141"/>
    <mergeCell ref="D140:D141"/>
    <mergeCell ref="B137:B138"/>
    <mergeCell ref="C137:C138"/>
    <mergeCell ref="D137:D138"/>
    <mergeCell ref="B131:B132"/>
    <mergeCell ref="C131:C132"/>
    <mergeCell ref="D131:D132"/>
    <mergeCell ref="B150:B151"/>
    <mergeCell ref="C150:C151"/>
    <mergeCell ref="D150:D151"/>
    <mergeCell ref="B153:B154"/>
    <mergeCell ref="C153:C154"/>
    <mergeCell ref="D153:D154"/>
    <mergeCell ref="B156:B157"/>
    <mergeCell ref="C156:C157"/>
    <mergeCell ref="D156:D157"/>
    <mergeCell ref="B159:B160"/>
    <mergeCell ref="C159:C160"/>
    <mergeCell ref="D159:D160"/>
    <mergeCell ref="B162:B163"/>
    <mergeCell ref="C162:C163"/>
    <mergeCell ref="D162:D163"/>
    <mergeCell ref="B165:B166"/>
    <mergeCell ref="C165:C166"/>
    <mergeCell ref="D165:D166"/>
    <mergeCell ref="B168:B169"/>
    <mergeCell ref="C168:C169"/>
    <mergeCell ref="D168:D169"/>
    <mergeCell ref="B176:B177"/>
    <mergeCell ref="C176:C177"/>
    <mergeCell ref="D176:D177"/>
    <mergeCell ref="B179:B180"/>
    <mergeCell ref="C179:C180"/>
    <mergeCell ref="D179:D180"/>
    <mergeCell ref="B182:B183"/>
    <mergeCell ref="C182:C183"/>
    <mergeCell ref="D182:D183"/>
    <mergeCell ref="B185:B186"/>
    <mergeCell ref="C185:C186"/>
    <mergeCell ref="D185:D186"/>
    <mergeCell ref="B189:B190"/>
    <mergeCell ref="C189:C190"/>
    <mergeCell ref="D189:D190"/>
    <mergeCell ref="B192:B193"/>
    <mergeCell ref="C192:C193"/>
    <mergeCell ref="D192:D193"/>
    <mergeCell ref="B195:B196"/>
    <mergeCell ref="C195:C196"/>
    <mergeCell ref="D195:D196"/>
    <mergeCell ref="B198:B199"/>
    <mergeCell ref="C198:C199"/>
    <mergeCell ref="D198:D199"/>
    <mergeCell ref="B201:B202"/>
    <mergeCell ref="C201:C202"/>
    <mergeCell ref="D201:D202"/>
    <mergeCell ref="B204:B205"/>
    <mergeCell ref="C204:C205"/>
    <mergeCell ref="D204:D205"/>
    <mergeCell ref="B207:B208"/>
    <mergeCell ref="C207:C208"/>
    <mergeCell ref="D207:D208"/>
    <mergeCell ref="B210:B211"/>
    <mergeCell ref="C210:C211"/>
    <mergeCell ref="D210:D211"/>
    <mergeCell ref="B214:B215"/>
    <mergeCell ref="C214:C215"/>
    <mergeCell ref="D214:D215"/>
    <mergeCell ref="B217:B218"/>
    <mergeCell ref="C217:C218"/>
    <mergeCell ref="D217:D218"/>
    <mergeCell ref="B220:B221"/>
    <mergeCell ref="C220:C221"/>
    <mergeCell ref="D220:D221"/>
    <mergeCell ref="B224:B225"/>
    <mergeCell ref="C224:C225"/>
    <mergeCell ref="D224:D225"/>
    <mergeCell ref="B227:B228"/>
    <mergeCell ref="C227:C228"/>
    <mergeCell ref="D227:D228"/>
    <mergeCell ref="B230:B231"/>
    <mergeCell ref="C230:C231"/>
    <mergeCell ref="D230:D231"/>
    <mergeCell ref="B233:B234"/>
    <mergeCell ref="C233:C234"/>
    <mergeCell ref="D233:D234"/>
    <mergeCell ref="B236:B237"/>
    <mergeCell ref="C236:C237"/>
    <mergeCell ref="D236:D237"/>
    <mergeCell ref="B239:B240"/>
    <mergeCell ref="C239:C240"/>
    <mergeCell ref="D239:D240"/>
    <mergeCell ref="B242:B243"/>
    <mergeCell ref="C242:C243"/>
    <mergeCell ref="D242:D243"/>
    <mergeCell ref="B245:B246"/>
    <mergeCell ref="C245:C246"/>
    <mergeCell ref="D245:D246"/>
    <mergeCell ref="B254:B255"/>
    <mergeCell ref="C254:C255"/>
    <mergeCell ref="D254:D255"/>
    <mergeCell ref="B248:B249"/>
    <mergeCell ref="C248:C249"/>
    <mergeCell ref="D248:D249"/>
    <mergeCell ref="B251:B252"/>
    <mergeCell ref="C251:C252"/>
    <mergeCell ref="D251:D252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81"/>
  <sheetViews>
    <sheetView tabSelected="1" workbookViewId="0" topLeftCell="L1">
      <selection activeCell="L1" sqref="L1:T93"/>
    </sheetView>
  </sheetViews>
  <sheetFormatPr defaultColWidth="9.140625" defaultRowHeight="12.75"/>
  <sheetData>
    <row r="2" ht="12.75">
      <c r="B2" t="s">
        <v>338</v>
      </c>
    </row>
    <row r="3" spans="3:4" ht="12.75">
      <c r="C3" t="s">
        <v>339</v>
      </c>
      <c r="D3" t="s">
        <v>340</v>
      </c>
    </row>
    <row r="4" spans="2:4" ht="12.75">
      <c r="B4" t="s">
        <v>341</v>
      </c>
      <c r="C4">
        <v>50.5</v>
      </c>
      <c r="D4">
        <v>53.3</v>
      </c>
    </row>
    <row r="5" spans="2:4" ht="12.75">
      <c r="B5" t="s">
        <v>76</v>
      </c>
      <c r="C5">
        <v>51.1</v>
      </c>
      <c r="D5">
        <v>53.9</v>
      </c>
    </row>
    <row r="6" spans="2:4" ht="12.75">
      <c r="B6" t="s">
        <v>302</v>
      </c>
      <c r="C6">
        <v>52.3</v>
      </c>
      <c r="D6">
        <v>55.2</v>
      </c>
    </row>
    <row r="7" spans="2:4" ht="12.75">
      <c r="B7" t="s">
        <v>301</v>
      </c>
      <c r="C7">
        <v>53.4</v>
      </c>
      <c r="D7">
        <v>57</v>
      </c>
    </row>
    <row r="20" ht="12.75">
      <c r="B20" t="s">
        <v>342</v>
      </c>
    </row>
    <row r="21" spans="3:4" ht="12.75">
      <c r="C21" t="s">
        <v>339</v>
      </c>
      <c r="D21" t="s">
        <v>340</v>
      </c>
    </row>
    <row r="22" spans="2:4" ht="12.75">
      <c r="B22" t="s">
        <v>341</v>
      </c>
      <c r="C22">
        <v>36.4</v>
      </c>
      <c r="D22">
        <v>46</v>
      </c>
    </row>
    <row r="23" spans="2:4" ht="12.75">
      <c r="B23" t="s">
        <v>76</v>
      </c>
      <c r="C23">
        <v>37.7</v>
      </c>
      <c r="D23">
        <v>45.4</v>
      </c>
    </row>
    <row r="24" spans="2:4" ht="12.75">
      <c r="B24" t="s">
        <v>302</v>
      </c>
      <c r="C24">
        <v>39.4</v>
      </c>
      <c r="D24">
        <v>47.2</v>
      </c>
    </row>
    <row r="25" spans="2:4" ht="12.75">
      <c r="B25" t="s">
        <v>301</v>
      </c>
      <c r="C25">
        <v>41.3</v>
      </c>
      <c r="D25">
        <v>49.9</v>
      </c>
    </row>
    <row r="38" ht="12.75">
      <c r="B38" t="s">
        <v>343</v>
      </c>
    </row>
    <row r="39" spans="3:4" ht="12.75">
      <c r="C39" t="s">
        <v>339</v>
      </c>
      <c r="D39" t="s">
        <v>340</v>
      </c>
    </row>
    <row r="40" spans="2:4" ht="12.75">
      <c r="B40" t="s">
        <v>341</v>
      </c>
      <c r="C40">
        <v>30.8</v>
      </c>
      <c r="D40">
        <v>38.2</v>
      </c>
    </row>
    <row r="41" spans="2:4" ht="12.75">
      <c r="B41" t="s">
        <v>76</v>
      </c>
      <c r="C41">
        <v>32.3</v>
      </c>
      <c r="D41">
        <v>35.4</v>
      </c>
    </row>
    <row r="42" spans="2:4" ht="12.75">
      <c r="B42" t="s">
        <v>302</v>
      </c>
      <c r="C42">
        <v>34.4</v>
      </c>
      <c r="D42">
        <v>39.7</v>
      </c>
    </row>
    <row r="43" spans="2:4" ht="12.75">
      <c r="B43" t="s">
        <v>301</v>
      </c>
      <c r="C43">
        <v>36.2</v>
      </c>
      <c r="D43">
        <v>43.5</v>
      </c>
    </row>
    <row r="58" ht="12.75">
      <c r="B58" t="s">
        <v>344</v>
      </c>
    </row>
    <row r="59" spans="3:4" ht="12.75">
      <c r="C59" t="s">
        <v>339</v>
      </c>
      <c r="D59" t="s">
        <v>340</v>
      </c>
    </row>
    <row r="60" spans="2:4" ht="12.75">
      <c r="B60" t="s">
        <v>341</v>
      </c>
      <c r="C60">
        <v>49.1</v>
      </c>
      <c r="D60">
        <v>42.3</v>
      </c>
    </row>
    <row r="61" spans="2:4" ht="12.75">
      <c r="B61" t="s">
        <v>76</v>
      </c>
      <c r="C61">
        <v>52.2</v>
      </c>
      <c r="D61">
        <v>41.7</v>
      </c>
    </row>
    <row r="62" spans="2:4" ht="12.75">
      <c r="B62" t="s">
        <v>302</v>
      </c>
      <c r="C62">
        <v>54.9</v>
      </c>
      <c r="D62">
        <v>45.2</v>
      </c>
    </row>
    <row r="63" spans="2:4" ht="12.75">
      <c r="B63" t="s">
        <v>301</v>
      </c>
      <c r="C63">
        <v>56.3</v>
      </c>
      <c r="D63">
        <v>48</v>
      </c>
    </row>
    <row r="76" ht="12.75">
      <c r="B76" t="s">
        <v>345</v>
      </c>
    </row>
    <row r="77" spans="3:4" ht="12.75">
      <c r="C77" t="s">
        <v>339</v>
      </c>
      <c r="D77" t="s">
        <v>340</v>
      </c>
    </row>
    <row r="78" spans="2:4" ht="12.75">
      <c r="B78" t="s">
        <v>341</v>
      </c>
      <c r="C78">
        <v>54.9</v>
      </c>
      <c r="D78">
        <v>50.8</v>
      </c>
    </row>
    <row r="79" spans="2:4" ht="12.75">
      <c r="B79" t="s">
        <v>346</v>
      </c>
      <c r="C79">
        <v>53.7</v>
      </c>
      <c r="D79">
        <v>49.9</v>
      </c>
    </row>
    <row r="80" spans="2:4" ht="12.75">
      <c r="B80" t="s">
        <v>302</v>
      </c>
      <c r="C80">
        <v>57.3</v>
      </c>
      <c r="D80">
        <v>53.4</v>
      </c>
    </row>
    <row r="81" spans="2:4" ht="12.75">
      <c r="B81" t="s">
        <v>301</v>
      </c>
      <c r="C81">
        <v>60.7</v>
      </c>
      <c r="D81">
        <v>57.7</v>
      </c>
    </row>
  </sheetData>
  <printOptions/>
  <pageMargins left="0.75" right="0.75" top="1" bottom="1" header="0.5" footer="0.5"/>
  <pageSetup horizontalDpi="600" verticalDpi="600" orientation="portrait" scale="98" r:id="rId2"/>
  <headerFooter alignWithMargins="0">
    <oddHeader>&amp;C&amp;"Arial,Bold"&amp;12Oakland University NSSE 2002 Benchmark Comparisons</oddHeader>
    <oddFooter>&amp;L&amp;8OIRA &amp;D&amp;R&amp;8&amp;F &amp;A</oddFooter>
  </headerFooter>
  <rowBreaks count="1" manualBreakCount="1">
    <brk id="5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>
    <tabColor indexed="44"/>
  </sheetPr>
  <dimension ref="A1:P178"/>
  <sheetViews>
    <sheetView showGridLines="0" zoomScale="85" zoomScaleNormal="85" zoomScaleSheetLayoutView="5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28125" style="289" customWidth="1"/>
    <col min="2" max="2" width="3.57421875" style="290" customWidth="1"/>
    <col min="3" max="3" width="2.57421875" style="98" customWidth="1"/>
    <col min="4" max="4" width="34.28125" style="7" customWidth="1"/>
    <col min="5" max="5" width="10.421875" style="4" bestFit="1" customWidth="1"/>
    <col min="6" max="6" width="5.57421875" style="43" customWidth="1"/>
    <col min="7" max="7" width="16.8515625" style="62" customWidth="1"/>
    <col min="8" max="8" width="8.140625" style="62" customWidth="1"/>
    <col min="9" max="9" width="4.7109375" style="61" customWidth="1"/>
    <col min="10" max="10" width="5.8515625" style="62" customWidth="1"/>
    <col min="11" max="11" width="8.140625" style="62" customWidth="1"/>
    <col min="12" max="12" width="4.7109375" style="61" customWidth="1"/>
    <col min="13" max="13" width="5.8515625" style="63" customWidth="1"/>
    <col min="14" max="14" width="8.28125" style="62" customWidth="1"/>
    <col min="15" max="15" width="4.7109375" style="61" customWidth="1"/>
    <col min="16" max="16" width="5.8515625" style="63" customWidth="1"/>
    <col min="17" max="17" width="9.140625" style="100" customWidth="1"/>
    <col min="18" max="18" width="13.8515625" style="100" customWidth="1"/>
    <col min="19" max="19" width="9.140625" style="100" customWidth="1"/>
    <col min="20" max="20" width="2.8515625" style="100" customWidth="1"/>
    <col min="21" max="21" width="10.28125" style="100" bestFit="1" customWidth="1"/>
    <col min="22" max="22" width="32.140625" style="100" customWidth="1"/>
    <col min="23" max="23" width="9.140625" style="100" customWidth="1"/>
    <col min="24" max="24" width="2.28125" style="100" customWidth="1"/>
    <col min="25" max="25" width="9.140625" style="100" customWidth="1"/>
    <col min="26" max="26" width="2.140625" style="100" customWidth="1"/>
    <col min="27" max="27" width="9.140625" style="100" customWidth="1"/>
    <col min="28" max="28" width="2.28125" style="100" customWidth="1"/>
    <col min="29" max="29" width="9.140625" style="100" customWidth="1"/>
    <col min="30" max="30" width="2.140625" style="100" customWidth="1"/>
    <col min="31" max="31" width="9.140625" style="100" customWidth="1"/>
    <col min="32" max="32" width="2.28125" style="100" customWidth="1"/>
    <col min="33" max="33" width="9.140625" style="100" customWidth="1"/>
    <col min="34" max="34" width="2.421875" style="100" customWidth="1"/>
    <col min="35" max="35" width="9.140625" style="100" customWidth="1"/>
    <col min="36" max="36" width="2.28125" style="100" customWidth="1"/>
    <col min="37" max="37" width="9.140625" style="100" customWidth="1"/>
    <col min="38" max="38" width="2.28125" style="100" customWidth="1"/>
    <col min="39" max="16384" width="9.140625" style="100" customWidth="1"/>
  </cols>
  <sheetData>
    <row r="1" spans="3:16" ht="18.75">
      <c r="C1" s="1"/>
      <c r="D1" s="1"/>
      <c r="E1" s="1"/>
      <c r="F1" s="1"/>
      <c r="G1" s="335" t="s">
        <v>178</v>
      </c>
      <c r="H1" s="335"/>
      <c r="I1" s="335"/>
      <c r="J1" s="335"/>
      <c r="K1" s="335"/>
      <c r="L1" s="335"/>
      <c r="M1" s="335"/>
      <c r="N1" s="335"/>
      <c r="O1" s="335"/>
      <c r="P1" s="335"/>
    </row>
    <row r="2" spans="2:16" ht="15" customHeight="1">
      <c r="B2" s="291"/>
      <c r="C2" s="1"/>
      <c r="D2" s="1"/>
      <c r="E2" s="1"/>
      <c r="F2" s="1"/>
      <c r="G2" s="336" t="s">
        <v>290</v>
      </c>
      <c r="H2" s="336"/>
      <c r="I2" s="336"/>
      <c r="J2" s="336"/>
      <c r="K2" s="336"/>
      <c r="L2" s="336"/>
      <c r="M2" s="336"/>
      <c r="N2" s="336"/>
      <c r="O2" s="336"/>
      <c r="P2" s="336"/>
    </row>
    <row r="3" spans="3:16" ht="13.5" customHeight="1">
      <c r="C3" s="3"/>
      <c r="D3" s="3"/>
      <c r="G3" s="336"/>
      <c r="H3" s="336"/>
      <c r="I3" s="336"/>
      <c r="J3" s="336"/>
      <c r="K3" s="336"/>
      <c r="L3" s="336"/>
      <c r="M3" s="336"/>
      <c r="N3" s="336"/>
      <c r="O3" s="336"/>
      <c r="P3" s="336"/>
    </row>
    <row r="4" spans="3:16" ht="15" customHeight="1">
      <c r="C4" s="3"/>
      <c r="D4" s="3"/>
      <c r="G4" s="344" t="s">
        <v>290</v>
      </c>
      <c r="H4" s="341" t="s">
        <v>295</v>
      </c>
      <c r="I4" s="342"/>
      <c r="J4" s="342"/>
      <c r="K4" s="342"/>
      <c r="L4" s="342"/>
      <c r="M4" s="342"/>
      <c r="N4" s="342"/>
      <c r="O4" s="342"/>
      <c r="P4" s="343"/>
    </row>
    <row r="5" spans="2:16" ht="15" customHeight="1">
      <c r="B5" s="292"/>
      <c r="C5" s="3"/>
      <c r="D5" s="3"/>
      <c r="E5" s="2"/>
      <c r="F5" s="1"/>
      <c r="G5" s="345"/>
      <c r="H5" s="337" t="s">
        <v>76</v>
      </c>
      <c r="I5" s="338"/>
      <c r="J5" s="338"/>
      <c r="K5" s="339" t="s">
        <v>288</v>
      </c>
      <c r="L5" s="339"/>
      <c r="M5" s="339"/>
      <c r="N5" s="339" t="s">
        <v>83</v>
      </c>
      <c r="O5" s="339"/>
      <c r="P5" s="340"/>
    </row>
    <row r="6" spans="1:16" s="51" customFormat="1" ht="19.5" customHeight="1">
      <c r="A6" s="289" t="s">
        <v>347</v>
      </c>
      <c r="B6" s="293"/>
      <c r="C6" s="3"/>
      <c r="D6" s="3"/>
      <c r="E6" s="125" t="s">
        <v>84</v>
      </c>
      <c r="F6" s="125" t="s">
        <v>179</v>
      </c>
      <c r="G6" s="126" t="s">
        <v>85</v>
      </c>
      <c r="H6" s="131" t="s">
        <v>296</v>
      </c>
      <c r="I6" s="127" t="s">
        <v>81</v>
      </c>
      <c r="J6" s="131" t="s">
        <v>82</v>
      </c>
      <c r="K6" s="131" t="s">
        <v>297</v>
      </c>
      <c r="L6" s="127" t="s">
        <v>81</v>
      </c>
      <c r="M6" s="131" t="s">
        <v>82</v>
      </c>
      <c r="N6" s="131" t="s">
        <v>298</v>
      </c>
      <c r="O6" s="127" t="s">
        <v>81</v>
      </c>
      <c r="P6" s="131" t="s">
        <v>82</v>
      </c>
    </row>
    <row r="7" spans="2:16" ht="12.75">
      <c r="B7" s="290" t="s">
        <v>154</v>
      </c>
      <c r="C7" s="6" t="s">
        <v>180</v>
      </c>
      <c r="E7" s="8"/>
      <c r="F7" s="9"/>
      <c r="G7" s="10" t="s">
        <v>181</v>
      </c>
      <c r="H7" s="11"/>
      <c r="I7" s="12"/>
      <c r="J7" s="13"/>
      <c r="K7" s="11"/>
      <c r="L7" s="12"/>
      <c r="M7" s="14"/>
      <c r="N7" s="11"/>
      <c r="O7" s="12"/>
      <c r="P7" s="14"/>
    </row>
    <row r="8" spans="1:16" ht="17.25" customHeight="1">
      <c r="A8" s="331" t="s">
        <v>342</v>
      </c>
      <c r="B8" s="331"/>
      <c r="C8" s="333" t="s">
        <v>155</v>
      </c>
      <c r="D8" s="346" t="s">
        <v>182</v>
      </c>
      <c r="E8" s="348" t="s">
        <v>86</v>
      </c>
      <c r="F8" s="16" t="s">
        <v>183</v>
      </c>
      <c r="G8" s="128">
        <v>2.68852459</v>
      </c>
      <c r="H8" s="17">
        <v>2.739874739</v>
      </c>
      <c r="I8" s="18" t="s">
        <v>287</v>
      </c>
      <c r="J8" s="17" t="s">
        <v>287</v>
      </c>
      <c r="K8" s="19">
        <v>2.68731484</v>
      </c>
      <c r="L8" s="18" t="s">
        <v>287</v>
      </c>
      <c r="M8" s="20" t="s">
        <v>287</v>
      </c>
      <c r="N8" s="17">
        <v>2.801544421</v>
      </c>
      <c r="O8" s="18" t="s">
        <v>287</v>
      </c>
      <c r="P8" s="21" t="s">
        <v>287</v>
      </c>
    </row>
    <row r="9" spans="1:16" ht="17.25" customHeight="1">
      <c r="A9" s="331"/>
      <c r="B9" s="331"/>
      <c r="C9" s="333"/>
      <c r="D9" s="347"/>
      <c r="E9" s="349"/>
      <c r="F9" s="22" t="s">
        <v>269</v>
      </c>
      <c r="G9" s="129">
        <v>2.87654321</v>
      </c>
      <c r="H9" s="23">
        <v>2.991932655</v>
      </c>
      <c r="I9" s="25" t="s">
        <v>287</v>
      </c>
      <c r="J9" s="23" t="s">
        <v>287</v>
      </c>
      <c r="K9" s="24">
        <v>2.949618321</v>
      </c>
      <c r="L9" s="25" t="s">
        <v>287</v>
      </c>
      <c r="M9" s="26" t="s">
        <v>287</v>
      </c>
      <c r="N9" s="23">
        <v>3.096136458</v>
      </c>
      <c r="O9" s="25" t="s">
        <v>78</v>
      </c>
      <c r="P9" s="27">
        <v>-0.25836641287912143</v>
      </c>
    </row>
    <row r="10" spans="1:16" ht="17.25" customHeight="1">
      <c r="A10" s="331" t="s">
        <v>342</v>
      </c>
      <c r="B10" s="331"/>
      <c r="C10" s="333" t="s">
        <v>156</v>
      </c>
      <c r="D10" s="350" t="s">
        <v>184</v>
      </c>
      <c r="E10" s="351" t="s">
        <v>87</v>
      </c>
      <c r="F10" s="28" t="s">
        <v>183</v>
      </c>
      <c r="G10" s="130">
        <v>1.933884298</v>
      </c>
      <c r="H10" s="29">
        <v>2.146800502</v>
      </c>
      <c r="I10" s="30" t="s">
        <v>79</v>
      </c>
      <c r="J10" s="29">
        <v>-0.2627427479095665</v>
      </c>
      <c r="K10" s="31">
        <v>2.172646345</v>
      </c>
      <c r="L10" s="30" t="s">
        <v>78</v>
      </c>
      <c r="M10" s="32">
        <v>-0.3065967440151811</v>
      </c>
      <c r="N10" s="29">
        <v>2.207964715</v>
      </c>
      <c r="O10" s="18" t="s">
        <v>78</v>
      </c>
      <c r="P10" s="21">
        <v>-0.35379546871876216</v>
      </c>
    </row>
    <row r="11" spans="1:16" ht="17.25" customHeight="1">
      <c r="A11" s="331"/>
      <c r="B11" s="331"/>
      <c r="C11" s="333"/>
      <c r="D11" s="349"/>
      <c r="E11" s="349"/>
      <c r="F11" s="22" t="s">
        <v>269</v>
      </c>
      <c r="G11" s="129">
        <v>2.813664596</v>
      </c>
      <c r="H11" s="23">
        <v>2.681164504</v>
      </c>
      <c r="I11" s="25" t="s">
        <v>79</v>
      </c>
      <c r="J11" s="23">
        <v>0.1526527145999679</v>
      </c>
      <c r="K11" s="24">
        <v>2.678117048</v>
      </c>
      <c r="L11" s="25" t="s">
        <v>79</v>
      </c>
      <c r="M11" s="26">
        <v>0.15718318882409507</v>
      </c>
      <c r="N11" s="23">
        <v>2.810822045</v>
      </c>
      <c r="O11" s="25" t="s">
        <v>287</v>
      </c>
      <c r="P11" s="27" t="s">
        <v>287</v>
      </c>
    </row>
    <row r="12" spans="2:16" ht="17.25" customHeight="1">
      <c r="B12" s="294"/>
      <c r="C12" s="333" t="s">
        <v>157</v>
      </c>
      <c r="D12" s="350" t="s">
        <v>185</v>
      </c>
      <c r="E12" s="351" t="s">
        <v>88</v>
      </c>
      <c r="F12" s="28" t="s">
        <v>183</v>
      </c>
      <c r="G12" s="128">
        <v>2.762295082</v>
      </c>
      <c r="H12" s="29">
        <v>2.793305439</v>
      </c>
      <c r="I12" s="30" t="s">
        <v>287</v>
      </c>
      <c r="J12" s="29" t="s">
        <v>287</v>
      </c>
      <c r="K12" s="31">
        <v>2.68788778</v>
      </c>
      <c r="L12" s="30" t="s">
        <v>287</v>
      </c>
      <c r="M12" s="32" t="s">
        <v>287</v>
      </c>
      <c r="N12" s="29">
        <v>2.683525569</v>
      </c>
      <c r="O12" s="18" t="s">
        <v>287</v>
      </c>
      <c r="P12" s="21" t="s">
        <v>287</v>
      </c>
    </row>
    <row r="13" spans="2:16" ht="17.25" customHeight="1">
      <c r="B13" s="294"/>
      <c r="C13" s="333"/>
      <c r="D13" s="349"/>
      <c r="E13" s="349"/>
      <c r="F13" s="22" t="s">
        <v>269</v>
      </c>
      <c r="G13" s="129">
        <v>2.459627329</v>
      </c>
      <c r="H13" s="23">
        <v>2.579761068</v>
      </c>
      <c r="I13" s="25" t="s">
        <v>287</v>
      </c>
      <c r="J13" s="23" t="s">
        <v>287</v>
      </c>
      <c r="K13" s="24">
        <v>2.492107943</v>
      </c>
      <c r="L13" s="25" t="s">
        <v>287</v>
      </c>
      <c r="M13" s="26" t="s">
        <v>287</v>
      </c>
      <c r="N13" s="23">
        <v>2.498996819</v>
      </c>
      <c r="O13" s="25" t="s">
        <v>287</v>
      </c>
      <c r="P13" s="27" t="s">
        <v>287</v>
      </c>
    </row>
    <row r="14" spans="2:16" ht="27.75" customHeight="1">
      <c r="B14" s="294"/>
      <c r="C14" s="333" t="s">
        <v>158</v>
      </c>
      <c r="D14" s="350" t="s">
        <v>186</v>
      </c>
      <c r="E14" s="351" t="s">
        <v>89</v>
      </c>
      <c r="F14" s="28" t="s">
        <v>183</v>
      </c>
      <c r="G14" s="130">
        <v>2.991803279</v>
      </c>
      <c r="H14" s="29">
        <v>3.037656904</v>
      </c>
      <c r="I14" s="30" t="s">
        <v>287</v>
      </c>
      <c r="J14" s="29" t="s">
        <v>287</v>
      </c>
      <c r="K14" s="31">
        <v>3.005124056</v>
      </c>
      <c r="L14" s="30" t="s">
        <v>287</v>
      </c>
      <c r="M14" s="32" t="s">
        <v>287</v>
      </c>
      <c r="N14" s="29">
        <v>3.043948476</v>
      </c>
      <c r="O14" s="18" t="s">
        <v>287</v>
      </c>
      <c r="P14" s="21" t="s">
        <v>287</v>
      </c>
    </row>
    <row r="15" spans="2:16" ht="17.25" customHeight="1">
      <c r="B15" s="294"/>
      <c r="C15" s="333"/>
      <c r="D15" s="349"/>
      <c r="E15" s="349"/>
      <c r="F15" s="22" t="s">
        <v>269</v>
      </c>
      <c r="G15" s="129">
        <v>3.283950617</v>
      </c>
      <c r="H15" s="23">
        <v>3.259298246</v>
      </c>
      <c r="I15" s="25" t="s">
        <v>287</v>
      </c>
      <c r="J15" s="23" t="s">
        <v>287</v>
      </c>
      <c r="K15" s="24">
        <v>3.234470468</v>
      </c>
      <c r="L15" s="25" t="s">
        <v>287</v>
      </c>
      <c r="M15" s="26" t="s">
        <v>287</v>
      </c>
      <c r="N15" s="23">
        <v>3.329257556</v>
      </c>
      <c r="O15" s="25" t="s">
        <v>287</v>
      </c>
      <c r="P15" s="27" t="s">
        <v>287</v>
      </c>
    </row>
    <row r="16" spans="2:16" ht="27.75" customHeight="1">
      <c r="B16" s="294"/>
      <c r="C16" s="333" t="s">
        <v>159</v>
      </c>
      <c r="D16" s="350" t="s">
        <v>187</v>
      </c>
      <c r="E16" s="351" t="s">
        <v>90</v>
      </c>
      <c r="F16" s="28" t="s">
        <v>183</v>
      </c>
      <c r="G16" s="130">
        <v>2.655737705</v>
      </c>
      <c r="H16" s="29">
        <v>2.693338919</v>
      </c>
      <c r="I16" s="30" t="s">
        <v>287</v>
      </c>
      <c r="J16" s="29" t="s">
        <v>287</v>
      </c>
      <c r="K16" s="31">
        <v>2.655153805</v>
      </c>
      <c r="L16" s="30" t="s">
        <v>287</v>
      </c>
      <c r="M16" s="32" t="s">
        <v>287</v>
      </c>
      <c r="N16" s="29">
        <v>2.709264931</v>
      </c>
      <c r="O16" s="18" t="s">
        <v>287</v>
      </c>
      <c r="P16" s="21" t="s">
        <v>287</v>
      </c>
    </row>
    <row r="17" spans="2:16" ht="17.25" customHeight="1">
      <c r="B17" s="294"/>
      <c r="C17" s="333"/>
      <c r="D17" s="349"/>
      <c r="E17" s="349"/>
      <c r="F17" s="22" t="s">
        <v>269</v>
      </c>
      <c r="G17" s="129">
        <v>2.664596273</v>
      </c>
      <c r="H17" s="23">
        <v>2.684247539</v>
      </c>
      <c r="I17" s="25" t="s">
        <v>287</v>
      </c>
      <c r="J17" s="23" t="s">
        <v>287</v>
      </c>
      <c r="K17" s="24">
        <v>2.608618052</v>
      </c>
      <c r="L17" s="25" t="s">
        <v>287</v>
      </c>
      <c r="M17" s="26" t="s">
        <v>287</v>
      </c>
      <c r="N17" s="23">
        <v>2.729313553</v>
      </c>
      <c r="O17" s="25" t="s">
        <v>287</v>
      </c>
      <c r="P17" s="27" t="s">
        <v>287</v>
      </c>
    </row>
    <row r="18" spans="2:16" ht="17.25" customHeight="1">
      <c r="B18" s="294"/>
      <c r="C18" s="333" t="s">
        <v>160</v>
      </c>
      <c r="D18" s="350" t="s">
        <v>188</v>
      </c>
      <c r="E18" s="351" t="s">
        <v>91</v>
      </c>
      <c r="F18" s="28" t="s">
        <v>183</v>
      </c>
      <c r="G18" s="130">
        <v>1.827868852</v>
      </c>
      <c r="H18" s="29">
        <v>2.028834099</v>
      </c>
      <c r="I18" s="30" t="s">
        <v>78</v>
      </c>
      <c r="J18" s="29">
        <v>-0.27145539198065183</v>
      </c>
      <c r="K18" s="31">
        <v>2.094813614</v>
      </c>
      <c r="L18" s="30" t="s">
        <v>77</v>
      </c>
      <c r="M18" s="32">
        <v>-0.35748310005490785</v>
      </c>
      <c r="N18" s="29">
        <v>2.069194434</v>
      </c>
      <c r="O18" s="18" t="s">
        <v>77</v>
      </c>
      <c r="P18" s="21">
        <v>-0.33099569260738904</v>
      </c>
    </row>
    <row r="19" spans="2:16" ht="17.25" customHeight="1">
      <c r="B19" s="294"/>
      <c r="C19" s="333"/>
      <c r="D19" s="349"/>
      <c r="E19" s="349"/>
      <c r="F19" s="22" t="s">
        <v>269</v>
      </c>
      <c r="G19" s="129">
        <v>2.074074074</v>
      </c>
      <c r="H19" s="23">
        <v>2.068613652</v>
      </c>
      <c r="I19" s="25" t="s">
        <v>287</v>
      </c>
      <c r="J19" s="23" t="s">
        <v>287</v>
      </c>
      <c r="K19" s="24">
        <v>2.133486473</v>
      </c>
      <c r="L19" s="25" t="s">
        <v>287</v>
      </c>
      <c r="M19" s="26" t="s">
        <v>287</v>
      </c>
      <c r="N19" s="23">
        <v>2.114823979</v>
      </c>
      <c r="O19" s="25" t="s">
        <v>287</v>
      </c>
      <c r="P19" s="27" t="s">
        <v>287</v>
      </c>
    </row>
    <row r="20" spans="1:16" ht="17.25" customHeight="1">
      <c r="A20" s="331" t="s">
        <v>342</v>
      </c>
      <c r="B20" s="331"/>
      <c r="C20" s="333" t="s">
        <v>161</v>
      </c>
      <c r="D20" s="350" t="s">
        <v>189</v>
      </c>
      <c r="E20" s="351" t="s">
        <v>92</v>
      </c>
      <c r="F20" s="28" t="s">
        <v>183</v>
      </c>
      <c r="G20" s="130">
        <v>2.598360656</v>
      </c>
      <c r="H20" s="29">
        <v>2.465271967</v>
      </c>
      <c r="I20" s="30" t="s">
        <v>287</v>
      </c>
      <c r="J20" s="29" t="s">
        <v>287</v>
      </c>
      <c r="K20" s="31">
        <v>2.380978114</v>
      </c>
      <c r="L20" s="30" t="s">
        <v>78</v>
      </c>
      <c r="M20" s="32">
        <v>0.271109450157304</v>
      </c>
      <c r="N20" s="29">
        <v>2.336294254</v>
      </c>
      <c r="O20" s="18" t="s">
        <v>77</v>
      </c>
      <c r="P20" s="21">
        <v>0.3255528407421953</v>
      </c>
    </row>
    <row r="21" spans="1:16" ht="17.25" customHeight="1">
      <c r="A21" s="331"/>
      <c r="B21" s="331"/>
      <c r="C21" s="333"/>
      <c r="D21" s="349"/>
      <c r="E21" s="349"/>
      <c r="F21" s="22" t="s">
        <v>269</v>
      </c>
      <c r="G21" s="129">
        <v>2.512345679</v>
      </c>
      <c r="H21" s="23">
        <v>2.506151142</v>
      </c>
      <c r="I21" s="25" t="s">
        <v>287</v>
      </c>
      <c r="J21" s="23" t="s">
        <v>287</v>
      </c>
      <c r="K21" s="24">
        <v>2.440816327</v>
      </c>
      <c r="L21" s="25" t="s">
        <v>287</v>
      </c>
      <c r="M21" s="26" t="s">
        <v>287</v>
      </c>
      <c r="N21" s="23">
        <v>2.450987591</v>
      </c>
      <c r="O21" s="25" t="s">
        <v>287</v>
      </c>
      <c r="P21" s="27" t="s">
        <v>287</v>
      </c>
    </row>
    <row r="22" spans="1:16" ht="17.25" customHeight="1">
      <c r="A22" s="331" t="s">
        <v>342</v>
      </c>
      <c r="B22" s="331"/>
      <c r="C22" s="333" t="s">
        <v>162</v>
      </c>
      <c r="D22" s="350" t="s">
        <v>230</v>
      </c>
      <c r="E22" s="351" t="s">
        <v>93</v>
      </c>
      <c r="F22" s="28" t="s">
        <v>183</v>
      </c>
      <c r="G22" s="130">
        <v>2.229508197</v>
      </c>
      <c r="H22" s="29">
        <v>2.123539232</v>
      </c>
      <c r="I22" s="30" t="s">
        <v>287</v>
      </c>
      <c r="J22" s="29" t="s">
        <v>287</v>
      </c>
      <c r="K22" s="31">
        <v>2.315988137</v>
      </c>
      <c r="L22" s="30" t="s">
        <v>287</v>
      </c>
      <c r="M22" s="32" t="s">
        <v>287</v>
      </c>
      <c r="N22" s="29">
        <v>2.395123444</v>
      </c>
      <c r="O22" s="18" t="s">
        <v>287</v>
      </c>
      <c r="P22" s="21" t="s">
        <v>287</v>
      </c>
    </row>
    <row r="23" spans="1:16" ht="17.25" customHeight="1">
      <c r="A23" s="331"/>
      <c r="B23" s="331"/>
      <c r="C23" s="333"/>
      <c r="D23" s="349"/>
      <c r="E23" s="349"/>
      <c r="F23" s="22" t="s">
        <v>269</v>
      </c>
      <c r="G23" s="129">
        <v>2.969135802</v>
      </c>
      <c r="H23" s="23">
        <v>2.536277603</v>
      </c>
      <c r="I23" s="25" t="s">
        <v>77</v>
      </c>
      <c r="J23" s="23">
        <v>0.4781289481825646</v>
      </c>
      <c r="K23" s="24">
        <v>2.668703845</v>
      </c>
      <c r="L23" s="25" t="s">
        <v>77</v>
      </c>
      <c r="M23" s="26">
        <v>0.3273941538669376</v>
      </c>
      <c r="N23" s="23">
        <v>2.717391304</v>
      </c>
      <c r="O23" s="25" t="s">
        <v>77</v>
      </c>
      <c r="P23" s="27">
        <v>0.28575155187142376</v>
      </c>
    </row>
    <row r="24" spans="2:16" ht="27.75" customHeight="1">
      <c r="B24" s="294"/>
      <c r="C24" s="333" t="s">
        <v>163</v>
      </c>
      <c r="D24" s="350" t="s">
        <v>231</v>
      </c>
      <c r="E24" s="351" t="s">
        <v>94</v>
      </c>
      <c r="F24" s="28" t="s">
        <v>183</v>
      </c>
      <c r="G24" s="130">
        <v>2.450819672</v>
      </c>
      <c r="H24" s="29">
        <v>2.410041841</v>
      </c>
      <c r="I24" s="30" t="s">
        <v>287</v>
      </c>
      <c r="J24" s="29" t="s">
        <v>287</v>
      </c>
      <c r="K24" s="31">
        <v>2.439913584</v>
      </c>
      <c r="L24" s="30" t="s">
        <v>287</v>
      </c>
      <c r="M24" s="32" t="s">
        <v>287</v>
      </c>
      <c r="N24" s="29">
        <v>2.470332814</v>
      </c>
      <c r="O24" s="18" t="s">
        <v>287</v>
      </c>
      <c r="P24" s="21" t="s">
        <v>287</v>
      </c>
    </row>
    <row r="25" spans="2:16" ht="17.25" customHeight="1">
      <c r="B25" s="294"/>
      <c r="C25" s="333"/>
      <c r="D25" s="349"/>
      <c r="E25" s="349"/>
      <c r="F25" s="22" t="s">
        <v>269</v>
      </c>
      <c r="G25" s="129">
        <v>2.74691358</v>
      </c>
      <c r="H25" s="23">
        <v>2.751491751</v>
      </c>
      <c r="I25" s="25" t="s">
        <v>287</v>
      </c>
      <c r="J25" s="23" t="s">
        <v>287</v>
      </c>
      <c r="K25" s="24">
        <v>2.785022924</v>
      </c>
      <c r="L25" s="25" t="s">
        <v>287</v>
      </c>
      <c r="M25" s="26" t="s">
        <v>287</v>
      </c>
      <c r="N25" s="23">
        <v>2.823503489</v>
      </c>
      <c r="O25" s="25" t="s">
        <v>287</v>
      </c>
      <c r="P25" s="27" t="s">
        <v>287</v>
      </c>
    </row>
    <row r="26" spans="1:16" ht="17.25" customHeight="1">
      <c r="A26" s="331" t="s">
        <v>342</v>
      </c>
      <c r="B26" s="331"/>
      <c r="C26" s="333" t="s">
        <v>164</v>
      </c>
      <c r="D26" s="350" t="s">
        <v>232</v>
      </c>
      <c r="E26" s="351" t="s">
        <v>95</v>
      </c>
      <c r="F26" s="28" t="s">
        <v>183</v>
      </c>
      <c r="G26" s="130">
        <v>1.524590164</v>
      </c>
      <c r="H26" s="29">
        <v>1.518178019</v>
      </c>
      <c r="I26" s="30" t="s">
        <v>287</v>
      </c>
      <c r="J26" s="29" t="s">
        <v>287</v>
      </c>
      <c r="K26" s="31">
        <v>1.658562939</v>
      </c>
      <c r="L26" s="30" t="s">
        <v>287</v>
      </c>
      <c r="M26" s="32" t="s">
        <v>287</v>
      </c>
      <c r="N26" s="29">
        <v>1.666505053</v>
      </c>
      <c r="O26" s="18" t="s">
        <v>79</v>
      </c>
      <c r="P26" s="21">
        <v>-0.17104316735549252</v>
      </c>
    </row>
    <row r="27" spans="1:16" ht="17.25" customHeight="1">
      <c r="A27" s="331"/>
      <c r="B27" s="331"/>
      <c r="C27" s="333"/>
      <c r="D27" s="349"/>
      <c r="E27" s="349"/>
      <c r="F27" s="22" t="s">
        <v>269</v>
      </c>
      <c r="G27" s="129">
        <v>1.722222222</v>
      </c>
      <c r="H27" s="23">
        <v>1.691687127</v>
      </c>
      <c r="I27" s="25" t="s">
        <v>287</v>
      </c>
      <c r="J27" s="23" t="s">
        <v>287</v>
      </c>
      <c r="K27" s="24">
        <v>1.769348269</v>
      </c>
      <c r="L27" s="25" t="s">
        <v>287</v>
      </c>
      <c r="M27" s="26" t="s">
        <v>287</v>
      </c>
      <c r="N27" s="23">
        <v>1.854444472</v>
      </c>
      <c r="O27" s="25" t="s">
        <v>79</v>
      </c>
      <c r="P27" s="27">
        <v>-0.1395755749159386</v>
      </c>
    </row>
    <row r="28" spans="1:16" ht="17.25" customHeight="1">
      <c r="A28" s="331" t="s">
        <v>342</v>
      </c>
      <c r="B28" s="331"/>
      <c r="C28" s="333" t="s">
        <v>165</v>
      </c>
      <c r="D28" s="350" t="s">
        <v>233</v>
      </c>
      <c r="E28" s="351" t="s">
        <v>96</v>
      </c>
      <c r="F28" s="28" t="s">
        <v>183</v>
      </c>
      <c r="G28" s="130">
        <v>1.090163934</v>
      </c>
      <c r="H28" s="29">
        <v>1.301088777</v>
      </c>
      <c r="I28" s="30" t="s">
        <v>77</v>
      </c>
      <c r="J28" s="29">
        <v>-0.33044965705198565</v>
      </c>
      <c r="K28" s="31">
        <v>1.364791779</v>
      </c>
      <c r="L28" s="30" t="s">
        <v>77</v>
      </c>
      <c r="M28" s="32">
        <v>-0.4178601856052951</v>
      </c>
      <c r="N28" s="29">
        <v>1.422301699</v>
      </c>
      <c r="O28" s="18" t="s">
        <v>77</v>
      </c>
      <c r="P28" s="21">
        <v>-0.463388844213666</v>
      </c>
    </row>
    <row r="29" spans="1:16" ht="17.25" customHeight="1">
      <c r="A29" s="331"/>
      <c r="B29" s="331"/>
      <c r="C29" s="333"/>
      <c r="D29" s="349"/>
      <c r="E29" s="349"/>
      <c r="F29" s="22" t="s">
        <v>269</v>
      </c>
      <c r="G29" s="129">
        <v>1.50617284</v>
      </c>
      <c r="H29" s="23">
        <v>1.474903475</v>
      </c>
      <c r="I29" s="25" t="s">
        <v>287</v>
      </c>
      <c r="J29" s="23" t="s">
        <v>287</v>
      </c>
      <c r="K29" s="24">
        <v>1.532484076</v>
      </c>
      <c r="L29" s="25" t="s">
        <v>287</v>
      </c>
      <c r="M29" s="26" t="s">
        <v>287</v>
      </c>
      <c r="N29" s="23">
        <v>1.591888715</v>
      </c>
      <c r="O29" s="25" t="s">
        <v>287</v>
      </c>
      <c r="P29" s="27" t="s">
        <v>287</v>
      </c>
    </row>
    <row r="30" spans="2:16" ht="15.75" customHeight="1">
      <c r="B30" s="290" t="s">
        <v>154</v>
      </c>
      <c r="C30" s="352" t="s">
        <v>234</v>
      </c>
      <c r="D30" s="352"/>
      <c r="E30" s="352"/>
      <c r="F30" s="352"/>
      <c r="G30" s="10" t="s">
        <v>181</v>
      </c>
      <c r="H30" s="35"/>
      <c r="I30" s="36"/>
      <c r="J30" s="29"/>
      <c r="K30" s="35"/>
      <c r="L30" s="36"/>
      <c r="M30" s="37"/>
      <c r="N30" s="35"/>
      <c r="O30" s="36"/>
      <c r="P30" s="37"/>
    </row>
    <row r="31" spans="1:16" ht="27.75" customHeight="1">
      <c r="A31" s="331" t="s">
        <v>349</v>
      </c>
      <c r="B31" s="331"/>
      <c r="C31" s="333" t="s">
        <v>166</v>
      </c>
      <c r="D31" s="346" t="s">
        <v>235</v>
      </c>
      <c r="E31" s="348" t="s">
        <v>97</v>
      </c>
      <c r="F31" s="16" t="s">
        <v>183</v>
      </c>
      <c r="G31" s="128">
        <v>2.393442623</v>
      </c>
      <c r="H31" s="17">
        <v>2.540100251</v>
      </c>
      <c r="I31" s="18" t="s">
        <v>287</v>
      </c>
      <c r="J31" s="17" t="s">
        <v>287</v>
      </c>
      <c r="K31" s="19">
        <v>2.566603621</v>
      </c>
      <c r="L31" s="18" t="s">
        <v>287</v>
      </c>
      <c r="M31" s="20" t="s">
        <v>287</v>
      </c>
      <c r="N31" s="17">
        <v>2.611003368</v>
      </c>
      <c r="O31" s="18" t="s">
        <v>79</v>
      </c>
      <c r="P31" s="21">
        <v>-0.20638907759652536</v>
      </c>
    </row>
    <row r="32" spans="1:16" ht="15.75" customHeight="1">
      <c r="A32" s="331"/>
      <c r="B32" s="331"/>
      <c r="C32" s="333"/>
      <c r="D32" s="349"/>
      <c r="E32" s="349"/>
      <c r="F32" s="22" t="s">
        <v>269</v>
      </c>
      <c r="G32" s="129">
        <v>2.611111111</v>
      </c>
      <c r="H32" s="23">
        <v>2.727559607</v>
      </c>
      <c r="I32" s="25" t="s">
        <v>287</v>
      </c>
      <c r="J32" s="23" t="s">
        <v>287</v>
      </c>
      <c r="K32" s="24">
        <v>2.772912424</v>
      </c>
      <c r="L32" s="25" t="s">
        <v>287</v>
      </c>
      <c r="M32" s="26" t="s">
        <v>287</v>
      </c>
      <c r="N32" s="23">
        <v>2.765213776</v>
      </c>
      <c r="O32" s="25" t="s">
        <v>287</v>
      </c>
      <c r="P32" s="27" t="s">
        <v>287</v>
      </c>
    </row>
    <row r="33" spans="2:16" ht="15.75" customHeight="1">
      <c r="B33" s="294"/>
      <c r="C33" s="333" t="s">
        <v>167</v>
      </c>
      <c r="D33" s="350" t="s">
        <v>236</v>
      </c>
      <c r="E33" s="351" t="s">
        <v>98</v>
      </c>
      <c r="F33" s="28" t="s">
        <v>183</v>
      </c>
      <c r="G33" s="130">
        <v>2.409836066</v>
      </c>
      <c r="H33" s="31">
        <v>2.727424749</v>
      </c>
      <c r="I33" s="30" t="s">
        <v>78</v>
      </c>
      <c r="J33" s="29">
        <v>-0.34296367127425464</v>
      </c>
      <c r="K33" s="31">
        <v>2.806111412</v>
      </c>
      <c r="L33" s="30" t="s">
        <v>77</v>
      </c>
      <c r="M33" s="32">
        <v>-0.4326155747123759</v>
      </c>
      <c r="N33" s="29">
        <v>2.88274647</v>
      </c>
      <c r="O33" s="18" t="s">
        <v>77</v>
      </c>
      <c r="P33" s="21">
        <v>-0.5190936979295245</v>
      </c>
    </row>
    <row r="34" spans="2:16" ht="15.75" customHeight="1">
      <c r="B34" s="294"/>
      <c r="C34" s="333"/>
      <c r="D34" s="349"/>
      <c r="E34" s="349"/>
      <c r="F34" s="22" t="s">
        <v>269</v>
      </c>
      <c r="G34" s="129">
        <v>2.987654321</v>
      </c>
      <c r="H34" s="23">
        <v>2.923535602</v>
      </c>
      <c r="I34" s="25" t="s">
        <v>287</v>
      </c>
      <c r="J34" s="23" t="s">
        <v>287</v>
      </c>
      <c r="K34" s="24">
        <v>3.015784114</v>
      </c>
      <c r="L34" s="25" t="s">
        <v>287</v>
      </c>
      <c r="M34" s="26" t="s">
        <v>287</v>
      </c>
      <c r="N34" s="23">
        <v>3.070144105</v>
      </c>
      <c r="O34" s="25" t="s">
        <v>287</v>
      </c>
      <c r="P34" s="27" t="s">
        <v>287</v>
      </c>
    </row>
    <row r="35" spans="1:16" ht="15.75" customHeight="1">
      <c r="A35" s="331" t="s">
        <v>343</v>
      </c>
      <c r="B35" s="331"/>
      <c r="C35" s="333" t="s">
        <v>168</v>
      </c>
      <c r="D35" s="346" t="s">
        <v>237</v>
      </c>
      <c r="E35" s="348" t="s">
        <v>99</v>
      </c>
      <c r="F35" s="16" t="s">
        <v>183</v>
      </c>
      <c r="G35" s="130">
        <v>2.446280992</v>
      </c>
      <c r="H35" s="19">
        <v>2.50877193</v>
      </c>
      <c r="I35" s="18" t="s">
        <v>287</v>
      </c>
      <c r="J35" s="20" t="s">
        <v>287</v>
      </c>
      <c r="K35" s="19">
        <v>2.531334414</v>
      </c>
      <c r="L35" s="18" t="s">
        <v>287</v>
      </c>
      <c r="M35" s="20" t="s">
        <v>287</v>
      </c>
      <c r="N35" s="17">
        <v>2.600525859</v>
      </c>
      <c r="O35" s="18" t="s">
        <v>79</v>
      </c>
      <c r="P35" s="21">
        <v>-0.18221570213120278</v>
      </c>
    </row>
    <row r="36" spans="1:16" ht="15.75" customHeight="1">
      <c r="A36" s="331"/>
      <c r="B36" s="331"/>
      <c r="C36" s="333"/>
      <c r="D36" s="353"/>
      <c r="E36" s="353"/>
      <c r="F36" s="28" t="s">
        <v>269</v>
      </c>
      <c r="G36" s="129">
        <v>2.683229814</v>
      </c>
      <c r="H36" s="31">
        <v>2.693090144</v>
      </c>
      <c r="I36" s="30" t="s">
        <v>287</v>
      </c>
      <c r="J36" s="32" t="s">
        <v>287</v>
      </c>
      <c r="K36" s="31">
        <v>2.734283533</v>
      </c>
      <c r="L36" s="30" t="s">
        <v>287</v>
      </c>
      <c r="M36" s="32" t="s">
        <v>287</v>
      </c>
      <c r="N36" s="29">
        <v>2.807363014</v>
      </c>
      <c r="O36" s="30" t="s">
        <v>79</v>
      </c>
      <c r="P36" s="33">
        <v>-0.14563796450172373</v>
      </c>
    </row>
    <row r="37" spans="1:16" ht="15.75" customHeight="1">
      <c r="A37" s="331" t="s">
        <v>343</v>
      </c>
      <c r="B37" s="331"/>
      <c r="C37" s="333" t="s">
        <v>169</v>
      </c>
      <c r="D37" s="354" t="s">
        <v>238</v>
      </c>
      <c r="E37" s="348" t="s">
        <v>100</v>
      </c>
      <c r="F37" s="102" t="s">
        <v>183</v>
      </c>
      <c r="G37" s="130">
        <v>2.098360656</v>
      </c>
      <c r="H37" s="103">
        <v>2.041422594</v>
      </c>
      <c r="I37" s="18" t="s">
        <v>287</v>
      </c>
      <c r="J37" s="21" t="s">
        <v>287</v>
      </c>
      <c r="K37" s="103">
        <v>2.104054054</v>
      </c>
      <c r="L37" s="18" t="s">
        <v>287</v>
      </c>
      <c r="M37" s="21" t="s">
        <v>287</v>
      </c>
      <c r="N37" s="103">
        <v>2.155550451</v>
      </c>
      <c r="O37" s="18" t="s">
        <v>287</v>
      </c>
      <c r="P37" s="21" t="s">
        <v>287</v>
      </c>
    </row>
    <row r="38" spans="1:16" ht="15.75" customHeight="1">
      <c r="A38" s="331"/>
      <c r="B38" s="331"/>
      <c r="C38" s="333"/>
      <c r="D38" s="355"/>
      <c r="E38" s="349"/>
      <c r="F38" s="104" t="s">
        <v>269</v>
      </c>
      <c r="G38" s="129">
        <v>2.265432099</v>
      </c>
      <c r="H38" s="105">
        <v>2.150877193</v>
      </c>
      <c r="I38" s="25" t="s">
        <v>287</v>
      </c>
      <c r="J38" s="27" t="s">
        <v>287</v>
      </c>
      <c r="K38" s="105">
        <v>2.287280143</v>
      </c>
      <c r="L38" s="25" t="s">
        <v>287</v>
      </c>
      <c r="M38" s="27" t="s">
        <v>287</v>
      </c>
      <c r="N38" s="105">
        <v>2.45419399</v>
      </c>
      <c r="O38" s="25" t="s">
        <v>78</v>
      </c>
      <c r="P38" s="27">
        <v>-0.19720318414343482</v>
      </c>
    </row>
    <row r="39" spans="1:16" ht="15.75" customHeight="1">
      <c r="A39" s="331" t="s">
        <v>343</v>
      </c>
      <c r="B39" s="331"/>
      <c r="C39" s="333" t="s">
        <v>170</v>
      </c>
      <c r="D39" s="354" t="s">
        <v>239</v>
      </c>
      <c r="E39" s="348" t="s">
        <v>101</v>
      </c>
      <c r="F39" s="102" t="s">
        <v>183</v>
      </c>
      <c r="G39" s="130">
        <v>1.737704918</v>
      </c>
      <c r="H39" s="103">
        <v>1.718592965</v>
      </c>
      <c r="I39" s="18" t="s">
        <v>287</v>
      </c>
      <c r="J39" s="21" t="s">
        <v>287</v>
      </c>
      <c r="K39" s="103">
        <v>1.71278033</v>
      </c>
      <c r="L39" s="18" t="s">
        <v>287</v>
      </c>
      <c r="M39" s="21" t="s">
        <v>287</v>
      </c>
      <c r="N39" s="103">
        <v>1.800531168</v>
      </c>
      <c r="O39" s="18" t="s">
        <v>287</v>
      </c>
      <c r="P39" s="21" t="s">
        <v>287</v>
      </c>
    </row>
    <row r="40" spans="1:16" ht="15.75" customHeight="1">
      <c r="A40" s="331"/>
      <c r="B40" s="331"/>
      <c r="C40" s="333"/>
      <c r="D40" s="355"/>
      <c r="E40" s="349"/>
      <c r="F40" s="104" t="s">
        <v>269</v>
      </c>
      <c r="G40" s="129">
        <v>1.851851852</v>
      </c>
      <c r="H40" s="105">
        <v>1.900070126</v>
      </c>
      <c r="I40" s="25" t="s">
        <v>287</v>
      </c>
      <c r="J40" s="27" t="s">
        <v>287</v>
      </c>
      <c r="K40" s="105">
        <v>1.964094729</v>
      </c>
      <c r="L40" s="25" t="s">
        <v>287</v>
      </c>
      <c r="M40" s="27" t="s">
        <v>287</v>
      </c>
      <c r="N40" s="105">
        <v>2.086128851</v>
      </c>
      <c r="O40" s="25" t="s">
        <v>77</v>
      </c>
      <c r="P40" s="27">
        <v>-0.27150556956401445</v>
      </c>
    </row>
    <row r="41" spans="1:16" ht="15.75" customHeight="1">
      <c r="A41" s="331" t="s">
        <v>343</v>
      </c>
      <c r="B41" s="331"/>
      <c r="C41" s="333" t="s">
        <v>171</v>
      </c>
      <c r="D41" s="354" t="s">
        <v>240</v>
      </c>
      <c r="E41" s="348" t="s">
        <v>102</v>
      </c>
      <c r="F41" s="102" t="s">
        <v>183</v>
      </c>
      <c r="G41" s="130">
        <v>2.467213115</v>
      </c>
      <c r="H41" s="103">
        <v>2.515710096</v>
      </c>
      <c r="I41" s="18" t="s">
        <v>287</v>
      </c>
      <c r="J41" s="21" t="s">
        <v>287</v>
      </c>
      <c r="K41" s="103">
        <v>2.541745474</v>
      </c>
      <c r="L41" s="18" t="s">
        <v>287</v>
      </c>
      <c r="M41" s="21" t="s">
        <v>287</v>
      </c>
      <c r="N41" s="103">
        <v>2.617147816</v>
      </c>
      <c r="O41" s="18" t="s">
        <v>287</v>
      </c>
      <c r="P41" s="21" t="s">
        <v>287</v>
      </c>
    </row>
    <row r="42" spans="1:16" ht="15.75" customHeight="1">
      <c r="A42" s="331"/>
      <c r="B42" s="331"/>
      <c r="C42" s="333"/>
      <c r="D42" s="355"/>
      <c r="E42" s="349"/>
      <c r="F42" s="104" t="s">
        <v>269</v>
      </c>
      <c r="G42" s="129">
        <v>2.802469136</v>
      </c>
      <c r="H42" s="105">
        <v>2.684099684</v>
      </c>
      <c r="I42" s="25" t="s">
        <v>79</v>
      </c>
      <c r="J42" s="27">
        <v>0.1468791628157189</v>
      </c>
      <c r="K42" s="105">
        <v>2.716250637</v>
      </c>
      <c r="L42" s="25" t="s">
        <v>287</v>
      </c>
      <c r="M42" s="27" t="s">
        <v>287</v>
      </c>
      <c r="N42" s="105">
        <v>2.807569975</v>
      </c>
      <c r="O42" s="25" t="s">
        <v>287</v>
      </c>
      <c r="P42" s="27" t="s">
        <v>287</v>
      </c>
    </row>
    <row r="43" spans="1:16" ht="15.75" customHeight="1">
      <c r="A43" s="331" t="s">
        <v>348</v>
      </c>
      <c r="B43" s="331"/>
      <c r="C43" s="333" t="s">
        <v>172</v>
      </c>
      <c r="D43" s="354" t="s">
        <v>241</v>
      </c>
      <c r="E43" s="348" t="s">
        <v>103</v>
      </c>
      <c r="F43" s="102" t="s">
        <v>183</v>
      </c>
      <c r="G43" s="130">
        <v>2.598360656</v>
      </c>
      <c r="H43" s="103">
        <v>2.555881122</v>
      </c>
      <c r="I43" s="18" t="s">
        <v>287</v>
      </c>
      <c r="J43" s="21" t="s">
        <v>287</v>
      </c>
      <c r="K43" s="103">
        <v>2.534035656</v>
      </c>
      <c r="L43" s="18" t="s">
        <v>287</v>
      </c>
      <c r="M43" s="21" t="s">
        <v>287</v>
      </c>
      <c r="N43" s="103">
        <v>2.594816139</v>
      </c>
      <c r="O43" s="18" t="s">
        <v>287</v>
      </c>
      <c r="P43" s="21" t="s">
        <v>287</v>
      </c>
    </row>
    <row r="44" spans="1:16" ht="15.75" customHeight="1">
      <c r="A44" s="331"/>
      <c r="B44" s="331"/>
      <c r="C44" s="333"/>
      <c r="D44" s="355"/>
      <c r="E44" s="349"/>
      <c r="F44" s="104" t="s">
        <v>269</v>
      </c>
      <c r="G44" s="129">
        <v>2.734567901</v>
      </c>
      <c r="H44" s="105">
        <v>2.622979621</v>
      </c>
      <c r="I44" s="25" t="s">
        <v>287</v>
      </c>
      <c r="J44" s="27" t="s">
        <v>287</v>
      </c>
      <c r="K44" s="105">
        <v>2.617151608</v>
      </c>
      <c r="L44" s="25" t="s">
        <v>287</v>
      </c>
      <c r="M44" s="27" t="s">
        <v>287</v>
      </c>
      <c r="N44" s="105">
        <v>2.678142063</v>
      </c>
      <c r="O44" s="25" t="s">
        <v>287</v>
      </c>
      <c r="P44" s="27" t="s">
        <v>287</v>
      </c>
    </row>
    <row r="45" spans="1:16" ht="27.75" customHeight="1">
      <c r="A45" s="331" t="s">
        <v>343</v>
      </c>
      <c r="B45" s="331"/>
      <c r="C45" s="333" t="s">
        <v>173</v>
      </c>
      <c r="D45" s="354" t="s">
        <v>242</v>
      </c>
      <c r="E45" s="348" t="s">
        <v>104</v>
      </c>
      <c r="F45" s="102" t="s">
        <v>183</v>
      </c>
      <c r="G45" s="130">
        <v>1.213114754</v>
      </c>
      <c r="H45" s="103">
        <v>1.352719665</v>
      </c>
      <c r="I45" s="18" t="s">
        <v>78</v>
      </c>
      <c r="J45" s="21">
        <v>-0.20824564401834886</v>
      </c>
      <c r="K45" s="103">
        <v>1.467964315</v>
      </c>
      <c r="L45" s="18" t="s">
        <v>77</v>
      </c>
      <c r="M45" s="21">
        <v>-0.3408803457886552</v>
      </c>
      <c r="N45" s="103">
        <v>1.532642011</v>
      </c>
      <c r="O45" s="18" t="s">
        <v>77</v>
      </c>
      <c r="P45" s="21">
        <v>-0.4072736252446036</v>
      </c>
    </row>
    <row r="46" spans="1:16" ht="15.75" customHeight="1">
      <c r="A46" s="331"/>
      <c r="B46" s="331"/>
      <c r="C46" s="333"/>
      <c r="D46" s="355"/>
      <c r="E46" s="349"/>
      <c r="F46" s="104" t="s">
        <v>269</v>
      </c>
      <c r="G46" s="129">
        <v>1.639751553</v>
      </c>
      <c r="H46" s="105">
        <v>1.501055595</v>
      </c>
      <c r="I46" s="25" t="s">
        <v>79</v>
      </c>
      <c r="J46" s="27">
        <v>0.1766927608840817</v>
      </c>
      <c r="K46" s="105">
        <v>1.639427988</v>
      </c>
      <c r="L46" s="25" t="s">
        <v>287</v>
      </c>
      <c r="M46" s="27" t="s">
        <v>287</v>
      </c>
      <c r="N46" s="105">
        <v>1.814084507</v>
      </c>
      <c r="O46" s="25" t="s">
        <v>79</v>
      </c>
      <c r="P46" s="27">
        <v>-0.1862761821867857</v>
      </c>
    </row>
    <row r="47" spans="1:16" ht="27.75" customHeight="1">
      <c r="A47" s="331" t="s">
        <v>342</v>
      </c>
      <c r="B47" s="331"/>
      <c r="C47" s="333" t="s">
        <v>174</v>
      </c>
      <c r="D47" s="354" t="s">
        <v>243</v>
      </c>
      <c r="E47" s="348" t="s">
        <v>105</v>
      </c>
      <c r="F47" s="102" t="s">
        <v>183</v>
      </c>
      <c r="G47" s="130">
        <v>2.516393443</v>
      </c>
      <c r="H47" s="103">
        <v>2.657322176</v>
      </c>
      <c r="I47" s="18" t="s">
        <v>287</v>
      </c>
      <c r="J47" s="21" t="s">
        <v>287</v>
      </c>
      <c r="K47" s="103">
        <v>2.634054054</v>
      </c>
      <c r="L47" s="18" t="s">
        <v>287</v>
      </c>
      <c r="M47" s="21" t="s">
        <v>287</v>
      </c>
      <c r="N47" s="103">
        <v>2.741143718</v>
      </c>
      <c r="O47" s="18" t="s">
        <v>79</v>
      </c>
      <c r="P47" s="21">
        <v>-0.26285479449113947</v>
      </c>
    </row>
    <row r="48" spans="1:16" ht="15.75" customHeight="1">
      <c r="A48" s="331"/>
      <c r="B48" s="331"/>
      <c r="C48" s="333"/>
      <c r="D48" s="355"/>
      <c r="E48" s="349"/>
      <c r="F48" s="104" t="s">
        <v>269</v>
      </c>
      <c r="G48" s="129">
        <v>2.734567901</v>
      </c>
      <c r="H48" s="105">
        <v>2.78616573</v>
      </c>
      <c r="I48" s="25" t="s">
        <v>287</v>
      </c>
      <c r="J48" s="27" t="s">
        <v>287</v>
      </c>
      <c r="K48" s="105">
        <v>2.78101072</v>
      </c>
      <c r="L48" s="25" t="s">
        <v>287</v>
      </c>
      <c r="M48" s="27" t="s">
        <v>287</v>
      </c>
      <c r="N48" s="105">
        <v>2.861420562</v>
      </c>
      <c r="O48" s="25" t="s">
        <v>287</v>
      </c>
      <c r="P48" s="27" t="s">
        <v>287</v>
      </c>
    </row>
    <row r="49" spans="1:16" ht="15.75" customHeight="1">
      <c r="A49" s="331" t="s">
        <v>349</v>
      </c>
      <c r="B49" s="331"/>
      <c r="C49" s="333" t="s">
        <v>175</v>
      </c>
      <c r="D49" s="354" t="s">
        <v>261</v>
      </c>
      <c r="E49" s="348" t="s">
        <v>106</v>
      </c>
      <c r="F49" s="102" t="s">
        <v>183</v>
      </c>
      <c r="G49" s="130">
        <v>2.393442623</v>
      </c>
      <c r="H49" s="103">
        <v>2.579807289</v>
      </c>
      <c r="I49" s="18" t="s">
        <v>287</v>
      </c>
      <c r="J49" s="21" t="s">
        <v>287</v>
      </c>
      <c r="K49" s="103">
        <v>2.579616112</v>
      </c>
      <c r="L49" s="18" t="s">
        <v>287</v>
      </c>
      <c r="M49" s="21" t="s">
        <v>287</v>
      </c>
      <c r="N49" s="103">
        <v>2.593101686</v>
      </c>
      <c r="O49" s="18" t="s">
        <v>79</v>
      </c>
      <c r="P49" s="21">
        <v>-0.1930753223245946</v>
      </c>
    </row>
    <row r="50" spans="1:16" ht="15.75" customHeight="1">
      <c r="A50" s="331"/>
      <c r="B50" s="331"/>
      <c r="C50" s="333"/>
      <c r="D50" s="355"/>
      <c r="E50" s="349"/>
      <c r="F50" s="104" t="s">
        <v>269</v>
      </c>
      <c r="G50" s="129">
        <v>2.537037037</v>
      </c>
      <c r="H50" s="105">
        <v>2.589292004</v>
      </c>
      <c r="I50" s="25" t="s">
        <v>287</v>
      </c>
      <c r="J50" s="27" t="s">
        <v>287</v>
      </c>
      <c r="K50" s="105">
        <v>2.521494371</v>
      </c>
      <c r="L50" s="25" t="s">
        <v>287</v>
      </c>
      <c r="M50" s="27" t="s">
        <v>287</v>
      </c>
      <c r="N50" s="105">
        <v>2.581479756</v>
      </c>
      <c r="O50" s="25" t="s">
        <v>287</v>
      </c>
      <c r="P50" s="27" t="s">
        <v>287</v>
      </c>
    </row>
    <row r="51" spans="1:16" ht="27.75" customHeight="1">
      <c r="A51" s="331" t="s">
        <v>349</v>
      </c>
      <c r="B51" s="331"/>
      <c r="C51" s="333" t="s">
        <v>176</v>
      </c>
      <c r="D51" s="354" t="s">
        <v>262</v>
      </c>
      <c r="E51" s="348" t="s">
        <v>107</v>
      </c>
      <c r="F51" s="102" t="s">
        <v>183</v>
      </c>
      <c r="G51" s="130">
        <v>2.442622951</v>
      </c>
      <c r="H51" s="103">
        <v>2.629970699</v>
      </c>
      <c r="I51" s="18" t="s">
        <v>79</v>
      </c>
      <c r="J51" s="21">
        <v>-0.18802238642416855</v>
      </c>
      <c r="K51" s="103">
        <v>2.660362064</v>
      </c>
      <c r="L51" s="18" t="s">
        <v>79</v>
      </c>
      <c r="M51" s="21">
        <v>-0.22037327463932652</v>
      </c>
      <c r="N51" s="103">
        <v>2.703345003</v>
      </c>
      <c r="O51" s="18" t="s">
        <v>78</v>
      </c>
      <c r="P51" s="21">
        <v>-0.2645103611931874</v>
      </c>
    </row>
    <row r="52" spans="1:16" ht="15.75" customHeight="1">
      <c r="A52" s="331"/>
      <c r="B52" s="331"/>
      <c r="C52" s="333"/>
      <c r="D52" s="355"/>
      <c r="E52" s="349"/>
      <c r="F52" s="104" t="s">
        <v>269</v>
      </c>
      <c r="G52" s="129">
        <v>2.592592593</v>
      </c>
      <c r="H52" s="105">
        <v>2.55907173</v>
      </c>
      <c r="I52" s="25" t="s">
        <v>287</v>
      </c>
      <c r="J52" s="27" t="s">
        <v>287</v>
      </c>
      <c r="K52" s="105">
        <v>2.550076648</v>
      </c>
      <c r="L52" s="25" t="s">
        <v>287</v>
      </c>
      <c r="M52" s="27" t="s">
        <v>287</v>
      </c>
      <c r="N52" s="105">
        <v>2.63754902</v>
      </c>
      <c r="O52" s="25" t="s">
        <v>287</v>
      </c>
      <c r="P52" s="27" t="s">
        <v>287</v>
      </c>
    </row>
    <row r="53" spans="2:16" ht="12.75" customHeight="1">
      <c r="B53" s="290" t="s">
        <v>177</v>
      </c>
      <c r="C53" s="6" t="s">
        <v>263</v>
      </c>
      <c r="D53" s="6"/>
      <c r="G53" s="10" t="s">
        <v>264</v>
      </c>
      <c r="H53" s="35"/>
      <c r="I53" s="36"/>
      <c r="J53" s="29"/>
      <c r="K53" s="35"/>
      <c r="L53" s="36"/>
      <c r="M53" s="29"/>
      <c r="N53" s="35"/>
      <c r="O53" s="36"/>
      <c r="P53" s="29"/>
    </row>
    <row r="54" spans="3:16" ht="27.75" customHeight="1">
      <c r="C54" s="333" t="s">
        <v>155</v>
      </c>
      <c r="D54" s="354" t="s">
        <v>265</v>
      </c>
      <c r="E54" s="356" t="s">
        <v>108</v>
      </c>
      <c r="F54" s="102" t="s">
        <v>183</v>
      </c>
      <c r="G54" s="128">
        <v>2.975409836</v>
      </c>
      <c r="H54" s="103">
        <v>2.921757322</v>
      </c>
      <c r="I54" s="18" t="s">
        <v>287</v>
      </c>
      <c r="J54" s="21" t="s">
        <v>287</v>
      </c>
      <c r="K54" s="106">
        <v>2.934054054</v>
      </c>
      <c r="L54" s="18" t="s">
        <v>287</v>
      </c>
      <c r="M54" s="21" t="s">
        <v>287</v>
      </c>
      <c r="N54" s="106">
        <v>2.944040048</v>
      </c>
      <c r="O54" s="18" t="s">
        <v>287</v>
      </c>
      <c r="P54" s="21" t="s">
        <v>287</v>
      </c>
    </row>
    <row r="55" spans="3:16" ht="15" customHeight="1">
      <c r="C55" s="333"/>
      <c r="D55" s="355"/>
      <c r="E55" s="349"/>
      <c r="F55" s="104" t="s">
        <v>269</v>
      </c>
      <c r="G55" s="129">
        <v>2.709876543</v>
      </c>
      <c r="H55" s="105">
        <v>2.767205056</v>
      </c>
      <c r="I55" s="25" t="s">
        <v>287</v>
      </c>
      <c r="J55" s="27" t="s">
        <v>287</v>
      </c>
      <c r="K55" s="107">
        <v>2.766071429</v>
      </c>
      <c r="L55" s="25" t="s">
        <v>287</v>
      </c>
      <c r="M55" s="27" t="s">
        <v>287</v>
      </c>
      <c r="N55" s="107">
        <v>2.745386912</v>
      </c>
      <c r="O55" s="25" t="s">
        <v>287</v>
      </c>
      <c r="P55" s="27" t="s">
        <v>287</v>
      </c>
    </row>
    <row r="56" spans="1:16" ht="38.25" customHeight="1">
      <c r="A56" s="331" t="s">
        <v>348</v>
      </c>
      <c r="B56" s="331"/>
      <c r="C56" s="333" t="s">
        <v>156</v>
      </c>
      <c r="D56" s="354" t="s">
        <v>266</v>
      </c>
      <c r="E56" s="356" t="s">
        <v>109</v>
      </c>
      <c r="F56" s="102" t="s">
        <v>183</v>
      </c>
      <c r="G56" s="130">
        <v>2.93442623</v>
      </c>
      <c r="H56" s="103">
        <v>3.084554207</v>
      </c>
      <c r="I56" s="18" t="s">
        <v>287</v>
      </c>
      <c r="J56" s="21" t="s">
        <v>287</v>
      </c>
      <c r="K56" s="103">
        <v>3.091130341</v>
      </c>
      <c r="L56" s="18" t="s">
        <v>79</v>
      </c>
      <c r="M56" s="21">
        <v>-0.19918180877937056</v>
      </c>
      <c r="N56" s="103">
        <v>3.141754816</v>
      </c>
      <c r="O56" s="18" t="s">
        <v>78</v>
      </c>
      <c r="P56" s="21">
        <v>-0.26710698672734107</v>
      </c>
    </row>
    <row r="57" spans="1:16" ht="15" customHeight="1">
      <c r="A57" s="331"/>
      <c r="B57" s="331"/>
      <c r="C57" s="333"/>
      <c r="D57" s="355"/>
      <c r="E57" s="349"/>
      <c r="F57" s="104" t="s">
        <v>269</v>
      </c>
      <c r="G57" s="129">
        <v>3.296296296</v>
      </c>
      <c r="H57" s="105">
        <v>3.230066737</v>
      </c>
      <c r="I57" s="25" t="s">
        <v>287</v>
      </c>
      <c r="J57" s="27" t="s">
        <v>287</v>
      </c>
      <c r="K57" s="105">
        <v>3.206834991</v>
      </c>
      <c r="L57" s="25" t="s">
        <v>287</v>
      </c>
      <c r="M57" s="27" t="s">
        <v>287</v>
      </c>
      <c r="N57" s="105">
        <v>3.273301506</v>
      </c>
      <c r="O57" s="25" t="s">
        <v>287</v>
      </c>
      <c r="P57" s="27" t="s">
        <v>287</v>
      </c>
    </row>
    <row r="58" spans="1:16" ht="27.75" customHeight="1">
      <c r="A58" s="331" t="s">
        <v>348</v>
      </c>
      <c r="B58" s="331"/>
      <c r="C58" s="333" t="s">
        <v>157</v>
      </c>
      <c r="D58" s="354" t="s">
        <v>267</v>
      </c>
      <c r="E58" s="356" t="s">
        <v>110</v>
      </c>
      <c r="F58" s="102" t="s">
        <v>183</v>
      </c>
      <c r="G58" s="130">
        <v>2.770491803</v>
      </c>
      <c r="H58" s="103">
        <v>2.790794979</v>
      </c>
      <c r="I58" s="18" t="s">
        <v>287</v>
      </c>
      <c r="J58" s="21" t="s">
        <v>287</v>
      </c>
      <c r="K58" s="103">
        <v>2.810489321</v>
      </c>
      <c r="L58" s="18" t="s">
        <v>287</v>
      </c>
      <c r="M58" s="21" t="s">
        <v>287</v>
      </c>
      <c r="N58" s="103">
        <v>2.85425774</v>
      </c>
      <c r="O58" s="18" t="s">
        <v>287</v>
      </c>
      <c r="P58" s="21" t="s">
        <v>287</v>
      </c>
    </row>
    <row r="59" spans="2:16" ht="15" customHeight="1">
      <c r="B59" s="294"/>
      <c r="C59" s="333"/>
      <c r="D59" s="355"/>
      <c r="E59" s="349"/>
      <c r="F59" s="104" t="s">
        <v>269</v>
      </c>
      <c r="G59" s="129">
        <v>2.981481481</v>
      </c>
      <c r="H59" s="105">
        <v>2.975746924</v>
      </c>
      <c r="I59" s="25" t="s">
        <v>287</v>
      </c>
      <c r="J59" s="27" t="s">
        <v>287</v>
      </c>
      <c r="K59" s="105">
        <v>2.972731906</v>
      </c>
      <c r="L59" s="25" t="s">
        <v>287</v>
      </c>
      <c r="M59" s="27" t="s">
        <v>287</v>
      </c>
      <c r="N59" s="105">
        <v>3.052051439</v>
      </c>
      <c r="O59" s="25" t="s">
        <v>287</v>
      </c>
      <c r="P59" s="27" t="s">
        <v>287</v>
      </c>
    </row>
    <row r="60" spans="1:16" ht="48.75" customHeight="1">
      <c r="A60" s="331" t="s">
        <v>348</v>
      </c>
      <c r="B60" s="331"/>
      <c r="C60" s="333" t="s">
        <v>158</v>
      </c>
      <c r="D60" s="354" t="s">
        <v>268</v>
      </c>
      <c r="E60" s="356" t="s">
        <v>111</v>
      </c>
      <c r="F60" s="102" t="s">
        <v>183</v>
      </c>
      <c r="G60" s="130">
        <v>2.87704918</v>
      </c>
      <c r="H60" s="103">
        <v>2.757334451</v>
      </c>
      <c r="I60" s="18" t="s">
        <v>287</v>
      </c>
      <c r="J60" s="21" t="s">
        <v>287</v>
      </c>
      <c r="K60" s="103">
        <v>2.751082251</v>
      </c>
      <c r="L60" s="18" t="s">
        <v>287</v>
      </c>
      <c r="M60" s="21" t="s">
        <v>287</v>
      </c>
      <c r="N60" s="103">
        <v>2.796907348</v>
      </c>
      <c r="O60" s="18" t="s">
        <v>287</v>
      </c>
      <c r="P60" s="21" t="s">
        <v>287</v>
      </c>
    </row>
    <row r="61" spans="2:16" ht="15" customHeight="1">
      <c r="B61" s="294"/>
      <c r="C61" s="333"/>
      <c r="D61" s="355"/>
      <c r="E61" s="349"/>
      <c r="F61" s="104" t="s">
        <v>269</v>
      </c>
      <c r="G61" s="129">
        <v>2.845679012</v>
      </c>
      <c r="H61" s="105">
        <v>2.849454801</v>
      </c>
      <c r="I61" s="25" t="s">
        <v>287</v>
      </c>
      <c r="J61" s="27" t="s">
        <v>287</v>
      </c>
      <c r="K61" s="105">
        <v>2.856887755</v>
      </c>
      <c r="L61" s="25" t="s">
        <v>287</v>
      </c>
      <c r="M61" s="27" t="s">
        <v>287</v>
      </c>
      <c r="N61" s="105">
        <v>2.933271275</v>
      </c>
      <c r="O61" s="25" t="s">
        <v>287</v>
      </c>
      <c r="P61" s="27" t="s">
        <v>287</v>
      </c>
    </row>
    <row r="62" spans="1:16" ht="15" customHeight="1">
      <c r="A62" s="331" t="s">
        <v>348</v>
      </c>
      <c r="B62" s="331"/>
      <c r="C62" s="333" t="s">
        <v>159</v>
      </c>
      <c r="D62" s="354" t="s">
        <v>273</v>
      </c>
      <c r="E62" s="356" t="s">
        <v>112</v>
      </c>
      <c r="F62" s="102" t="s">
        <v>183</v>
      </c>
      <c r="G62" s="130">
        <v>2.852459016</v>
      </c>
      <c r="H62" s="103">
        <v>2.906236919</v>
      </c>
      <c r="I62" s="18" t="s">
        <v>287</v>
      </c>
      <c r="J62" s="21" t="s">
        <v>287</v>
      </c>
      <c r="K62" s="106">
        <v>2.957803625</v>
      </c>
      <c r="L62" s="18" t="s">
        <v>287</v>
      </c>
      <c r="M62" s="21" t="s">
        <v>287</v>
      </c>
      <c r="N62" s="106">
        <v>2.988295126</v>
      </c>
      <c r="O62" s="18" t="s">
        <v>287</v>
      </c>
      <c r="P62" s="21" t="s">
        <v>287</v>
      </c>
    </row>
    <row r="63" spans="1:16" ht="15" customHeight="1">
      <c r="A63" s="331"/>
      <c r="B63" s="331"/>
      <c r="C63" s="333"/>
      <c r="D63" s="355"/>
      <c r="E63" s="349"/>
      <c r="F63" s="104" t="s">
        <v>269</v>
      </c>
      <c r="G63" s="129">
        <v>3.148148148</v>
      </c>
      <c r="H63" s="105">
        <v>3.086757991</v>
      </c>
      <c r="I63" s="25" t="s">
        <v>287</v>
      </c>
      <c r="J63" s="27" t="s">
        <v>287</v>
      </c>
      <c r="K63" s="107">
        <v>3.128028564</v>
      </c>
      <c r="L63" s="25" t="s">
        <v>287</v>
      </c>
      <c r="M63" s="27" t="s">
        <v>287</v>
      </c>
      <c r="N63" s="107">
        <v>3.169408942</v>
      </c>
      <c r="O63" s="25" t="s">
        <v>287</v>
      </c>
      <c r="P63" s="27" t="s">
        <v>287</v>
      </c>
    </row>
    <row r="64" spans="4:16" ht="6" customHeight="1">
      <c r="D64" s="42"/>
      <c r="E64" s="42"/>
      <c r="G64" s="29"/>
      <c r="H64" s="29"/>
      <c r="I64" s="30"/>
      <c r="J64" s="29"/>
      <c r="K64" s="37"/>
      <c r="L64" s="44"/>
      <c r="M64" s="37"/>
      <c r="N64" s="37"/>
      <c r="O64" s="44"/>
      <c r="P64" s="37"/>
    </row>
    <row r="65" spans="2:16" ht="15" customHeight="1">
      <c r="B65" s="290" t="s">
        <v>244</v>
      </c>
      <c r="C65" s="6" t="s">
        <v>274</v>
      </c>
      <c r="E65" s="45"/>
      <c r="G65" s="10" t="s">
        <v>275</v>
      </c>
      <c r="H65" s="35"/>
      <c r="I65" s="36"/>
      <c r="J65" s="29"/>
      <c r="K65" s="35"/>
      <c r="L65" s="36"/>
      <c r="M65" s="29"/>
      <c r="N65" s="35"/>
      <c r="O65" s="36"/>
      <c r="P65" s="29"/>
    </row>
    <row r="66" spans="1:16" ht="15" customHeight="1">
      <c r="A66" s="331" t="s">
        <v>348</v>
      </c>
      <c r="B66" s="331"/>
      <c r="C66" s="333" t="s">
        <v>155</v>
      </c>
      <c r="D66" s="354" t="s">
        <v>10</v>
      </c>
      <c r="E66" s="348" t="s">
        <v>113</v>
      </c>
      <c r="F66" s="102" t="s">
        <v>183</v>
      </c>
      <c r="G66" s="128">
        <v>3.180327869</v>
      </c>
      <c r="H66" s="103">
        <v>3.248101266</v>
      </c>
      <c r="I66" s="18" t="s">
        <v>287</v>
      </c>
      <c r="J66" s="21" t="s">
        <v>287</v>
      </c>
      <c r="K66" s="103">
        <v>3.32243118</v>
      </c>
      <c r="L66" s="18" t="s">
        <v>287</v>
      </c>
      <c r="M66" s="21" t="s">
        <v>287</v>
      </c>
      <c r="N66" s="103">
        <v>3.480944866</v>
      </c>
      <c r="O66" s="18" t="s">
        <v>77</v>
      </c>
      <c r="P66" s="21">
        <v>-0.3083542498986949</v>
      </c>
    </row>
    <row r="67" spans="1:16" ht="15" customHeight="1">
      <c r="A67" s="331"/>
      <c r="B67" s="331"/>
      <c r="C67" s="333"/>
      <c r="D67" s="355"/>
      <c r="E67" s="349"/>
      <c r="F67" s="104" t="s">
        <v>269</v>
      </c>
      <c r="G67" s="129">
        <v>3.05</v>
      </c>
      <c r="H67" s="105">
        <v>3.122304701</v>
      </c>
      <c r="I67" s="25" t="s">
        <v>287</v>
      </c>
      <c r="J67" s="27" t="s">
        <v>287</v>
      </c>
      <c r="K67" s="105">
        <v>3.145136387</v>
      </c>
      <c r="L67" s="25" t="s">
        <v>287</v>
      </c>
      <c r="M67" s="27" t="s">
        <v>287</v>
      </c>
      <c r="N67" s="105">
        <v>3.323377554</v>
      </c>
      <c r="O67" s="25" t="s">
        <v>78</v>
      </c>
      <c r="P67" s="27">
        <v>-0.26280306381279345</v>
      </c>
    </row>
    <row r="68" spans="2:16" ht="27" customHeight="1">
      <c r="B68" s="294"/>
      <c r="C68" s="333" t="s">
        <v>156</v>
      </c>
      <c r="D68" s="354" t="s">
        <v>276</v>
      </c>
      <c r="E68" s="348" t="s">
        <v>114</v>
      </c>
      <c r="F68" s="102" t="s">
        <v>183</v>
      </c>
      <c r="G68" s="130">
        <v>1.975409836</v>
      </c>
      <c r="H68" s="103">
        <v>2.067088608</v>
      </c>
      <c r="I68" s="18" t="s">
        <v>287</v>
      </c>
      <c r="J68" s="21" t="s">
        <v>287</v>
      </c>
      <c r="K68" s="103">
        <v>2.035422343</v>
      </c>
      <c r="L68" s="18" t="s">
        <v>287</v>
      </c>
      <c r="M68" s="21" t="s">
        <v>287</v>
      </c>
      <c r="N68" s="103">
        <v>2.02837136</v>
      </c>
      <c r="O68" s="18" t="s">
        <v>287</v>
      </c>
      <c r="P68" s="21" t="s">
        <v>287</v>
      </c>
    </row>
    <row r="69" spans="2:16" ht="15" customHeight="1">
      <c r="B69" s="294"/>
      <c r="C69" s="333"/>
      <c r="D69" s="355"/>
      <c r="E69" s="349"/>
      <c r="F69" s="104" t="s">
        <v>269</v>
      </c>
      <c r="G69" s="129">
        <v>2.1625</v>
      </c>
      <c r="H69" s="105">
        <v>2.27748321</v>
      </c>
      <c r="I69" s="25" t="s">
        <v>287</v>
      </c>
      <c r="J69" s="27" t="s">
        <v>287</v>
      </c>
      <c r="K69" s="105">
        <v>2.207755521</v>
      </c>
      <c r="L69" s="25" t="s">
        <v>287</v>
      </c>
      <c r="M69" s="27" t="s">
        <v>287</v>
      </c>
      <c r="N69" s="105">
        <v>2.211839313</v>
      </c>
      <c r="O69" s="25" t="s">
        <v>287</v>
      </c>
      <c r="P69" s="27" t="s">
        <v>287</v>
      </c>
    </row>
    <row r="70" spans="1:16" ht="15" customHeight="1">
      <c r="A70" s="331" t="s">
        <v>348</v>
      </c>
      <c r="B70" s="331"/>
      <c r="C70" s="333" t="s">
        <v>157</v>
      </c>
      <c r="D70" s="354" t="s">
        <v>277</v>
      </c>
      <c r="E70" s="348" t="s">
        <v>115</v>
      </c>
      <c r="F70" s="102" t="s">
        <v>183</v>
      </c>
      <c r="G70" s="130">
        <v>1.221311475</v>
      </c>
      <c r="H70" s="103">
        <v>1.284388186</v>
      </c>
      <c r="I70" s="18" t="s">
        <v>287</v>
      </c>
      <c r="J70" s="21" t="s">
        <v>287</v>
      </c>
      <c r="K70" s="103">
        <v>1.221888646</v>
      </c>
      <c r="L70" s="18" t="s">
        <v>287</v>
      </c>
      <c r="M70" s="21" t="s">
        <v>287</v>
      </c>
      <c r="N70" s="103">
        <v>1.214842032</v>
      </c>
      <c r="O70" s="18" t="s">
        <v>287</v>
      </c>
      <c r="P70" s="21" t="s">
        <v>287</v>
      </c>
    </row>
    <row r="71" spans="1:16" ht="15" customHeight="1">
      <c r="A71" s="331"/>
      <c r="B71" s="331"/>
      <c r="C71" s="333"/>
      <c r="D71" s="355"/>
      <c r="E71" s="349"/>
      <c r="F71" s="104" t="s">
        <v>269</v>
      </c>
      <c r="G71" s="129">
        <v>1.4125</v>
      </c>
      <c r="H71" s="105">
        <v>1.585633404</v>
      </c>
      <c r="I71" s="25" t="s">
        <v>77</v>
      </c>
      <c r="J71" s="27">
        <v>-0.23225825159895339</v>
      </c>
      <c r="K71" s="105">
        <v>1.623296477</v>
      </c>
      <c r="L71" s="25" t="s">
        <v>77</v>
      </c>
      <c r="M71" s="27">
        <v>-0.2665768575132316</v>
      </c>
      <c r="N71" s="105">
        <v>1.654865946</v>
      </c>
      <c r="O71" s="25" t="s">
        <v>77</v>
      </c>
      <c r="P71" s="27">
        <v>-0.32161287943533445</v>
      </c>
    </row>
    <row r="72" spans="1:16" ht="15" customHeight="1">
      <c r="A72" s="331" t="s">
        <v>348</v>
      </c>
      <c r="B72" s="331"/>
      <c r="C72" s="333" t="s">
        <v>158</v>
      </c>
      <c r="D72" s="354" t="s">
        <v>278</v>
      </c>
      <c r="E72" s="348" t="s">
        <v>116</v>
      </c>
      <c r="F72" s="102" t="s">
        <v>183</v>
      </c>
      <c r="G72" s="130">
        <v>2.303278689</v>
      </c>
      <c r="H72" s="103">
        <v>2.3842573</v>
      </c>
      <c r="I72" s="18" t="s">
        <v>287</v>
      </c>
      <c r="J72" s="21" t="s">
        <v>287</v>
      </c>
      <c r="K72" s="103">
        <v>2.395850396</v>
      </c>
      <c r="L72" s="18" t="s">
        <v>287</v>
      </c>
      <c r="M72" s="21" t="s">
        <v>287</v>
      </c>
      <c r="N72" s="103">
        <v>2.469325471</v>
      </c>
      <c r="O72" s="18" t="s">
        <v>79</v>
      </c>
      <c r="P72" s="21">
        <v>-0.18397844621204618</v>
      </c>
    </row>
    <row r="73" spans="1:16" ht="15" customHeight="1">
      <c r="A73" s="331"/>
      <c r="B73" s="331"/>
      <c r="C73" s="333"/>
      <c r="D73" s="355"/>
      <c r="E73" s="349"/>
      <c r="F73" s="104" t="s">
        <v>269</v>
      </c>
      <c r="G73" s="129">
        <v>2.4</v>
      </c>
      <c r="H73" s="105">
        <v>2.496982606</v>
      </c>
      <c r="I73" s="25" t="s">
        <v>287</v>
      </c>
      <c r="J73" s="27" t="s">
        <v>287</v>
      </c>
      <c r="K73" s="107">
        <v>2.535374325</v>
      </c>
      <c r="L73" s="25" t="s">
        <v>79</v>
      </c>
      <c r="M73" s="27">
        <v>-0.13928432745445962</v>
      </c>
      <c r="N73" s="107">
        <v>2.686153011</v>
      </c>
      <c r="O73" s="25" t="s">
        <v>77</v>
      </c>
      <c r="P73" s="27">
        <v>-0.29387575431510143</v>
      </c>
    </row>
    <row r="74" spans="1:16" ht="15" customHeight="1">
      <c r="A74" s="331" t="s">
        <v>348</v>
      </c>
      <c r="B74" s="331"/>
      <c r="C74" s="333" t="s">
        <v>159</v>
      </c>
      <c r="D74" s="354" t="s">
        <v>279</v>
      </c>
      <c r="E74" s="348" t="s">
        <v>117</v>
      </c>
      <c r="F74" s="102" t="s">
        <v>183</v>
      </c>
      <c r="G74" s="130">
        <v>3.06557377</v>
      </c>
      <c r="H74" s="103">
        <v>3.119831224</v>
      </c>
      <c r="I74" s="18" t="s">
        <v>287</v>
      </c>
      <c r="J74" s="21" t="s">
        <v>287</v>
      </c>
      <c r="K74" s="103">
        <v>3.185811733</v>
      </c>
      <c r="L74" s="18" t="s">
        <v>287</v>
      </c>
      <c r="M74" s="21" t="s">
        <v>287</v>
      </c>
      <c r="N74" s="103">
        <v>3.317288802</v>
      </c>
      <c r="O74" s="18" t="s">
        <v>78</v>
      </c>
      <c r="P74" s="21">
        <v>-0.2326939532187421</v>
      </c>
    </row>
    <row r="75" spans="1:16" ht="15" customHeight="1">
      <c r="A75" s="331"/>
      <c r="B75" s="331"/>
      <c r="C75" s="333"/>
      <c r="D75" s="355"/>
      <c r="E75" s="349"/>
      <c r="F75" s="104" t="s">
        <v>269</v>
      </c>
      <c r="G75" s="129">
        <v>3.04375</v>
      </c>
      <c r="H75" s="105">
        <v>2.883539823</v>
      </c>
      <c r="I75" s="25" t="s">
        <v>287</v>
      </c>
      <c r="J75" s="27" t="s">
        <v>287</v>
      </c>
      <c r="K75" s="107">
        <v>2.973765432</v>
      </c>
      <c r="L75" s="25" t="s">
        <v>287</v>
      </c>
      <c r="M75" s="27" t="s">
        <v>287</v>
      </c>
      <c r="N75" s="107">
        <v>3.120715608</v>
      </c>
      <c r="O75" s="25" t="s">
        <v>287</v>
      </c>
      <c r="P75" s="27" t="s">
        <v>287</v>
      </c>
    </row>
    <row r="76" spans="2:16" ht="12.75">
      <c r="B76" s="290" t="s">
        <v>245</v>
      </c>
      <c r="C76" s="6" t="s">
        <v>280</v>
      </c>
      <c r="E76" s="45"/>
      <c r="G76" s="10" t="s">
        <v>281</v>
      </c>
      <c r="H76" s="35"/>
      <c r="I76" s="36"/>
      <c r="J76" s="29"/>
      <c r="K76" s="35"/>
      <c r="L76" s="36"/>
      <c r="M76" s="29"/>
      <c r="N76" s="35"/>
      <c r="O76" s="36"/>
      <c r="P76" s="29"/>
    </row>
    <row r="77" spans="2:16" ht="27.75" customHeight="1">
      <c r="B77" s="294"/>
      <c r="C77" s="333"/>
      <c r="D77" s="346" t="s">
        <v>80</v>
      </c>
      <c r="E77" s="348" t="s">
        <v>118</v>
      </c>
      <c r="F77" s="102" t="s">
        <v>183</v>
      </c>
      <c r="G77" s="128">
        <v>5.442622951</v>
      </c>
      <c r="H77" s="103">
        <v>5.422184732</v>
      </c>
      <c r="I77" s="18" t="s">
        <v>287</v>
      </c>
      <c r="J77" s="21" t="s">
        <v>287</v>
      </c>
      <c r="K77" s="103">
        <v>5.502178649</v>
      </c>
      <c r="L77" s="18" t="s">
        <v>287</v>
      </c>
      <c r="M77" s="21" t="s">
        <v>287</v>
      </c>
      <c r="N77" s="103">
        <v>5.589118247</v>
      </c>
      <c r="O77" s="18" t="s">
        <v>287</v>
      </c>
      <c r="P77" s="21" t="s">
        <v>287</v>
      </c>
    </row>
    <row r="78" spans="2:16" ht="15" customHeight="1">
      <c r="B78" s="294"/>
      <c r="C78" s="333"/>
      <c r="D78" s="357"/>
      <c r="E78" s="349"/>
      <c r="F78" s="104" t="s">
        <v>269</v>
      </c>
      <c r="G78" s="129">
        <v>5.51875</v>
      </c>
      <c r="H78" s="105">
        <v>5.469798658</v>
      </c>
      <c r="I78" s="25" t="s">
        <v>287</v>
      </c>
      <c r="J78" s="27" t="s">
        <v>287</v>
      </c>
      <c r="K78" s="105">
        <v>5.470694087</v>
      </c>
      <c r="L78" s="25" t="s">
        <v>287</v>
      </c>
      <c r="M78" s="27" t="s">
        <v>287</v>
      </c>
      <c r="N78" s="105">
        <v>5.514785742</v>
      </c>
      <c r="O78" s="25" t="s">
        <v>287</v>
      </c>
      <c r="P78" s="27" t="s">
        <v>287</v>
      </c>
    </row>
    <row r="79" spans="4:16" ht="6" customHeight="1">
      <c r="D79" s="42"/>
      <c r="E79" s="42"/>
      <c r="G79" s="29"/>
      <c r="H79" s="29"/>
      <c r="I79" s="30"/>
      <c r="J79" s="29"/>
      <c r="K79" s="29"/>
      <c r="L79" s="46"/>
      <c r="M79" s="29"/>
      <c r="N79" s="29"/>
      <c r="O79" s="46"/>
      <c r="P79" s="29"/>
    </row>
    <row r="80" spans="2:16" ht="12.75">
      <c r="B80" s="290" t="s">
        <v>246</v>
      </c>
      <c r="C80" s="6" t="s">
        <v>282</v>
      </c>
      <c r="E80" s="45"/>
      <c r="G80" s="10" t="s">
        <v>283</v>
      </c>
      <c r="H80" s="35"/>
      <c r="I80" s="36"/>
      <c r="J80" s="29"/>
      <c r="K80" s="35"/>
      <c r="L80" s="36"/>
      <c r="M80" s="29"/>
      <c r="N80" s="35"/>
      <c r="O80" s="36"/>
      <c r="P80" s="29"/>
    </row>
    <row r="81" spans="2:16" ht="27.75" customHeight="1">
      <c r="B81" s="294"/>
      <c r="C81" s="333"/>
      <c r="D81" s="354" t="s">
        <v>284</v>
      </c>
      <c r="E81" s="348" t="s">
        <v>119</v>
      </c>
      <c r="F81" s="102" t="s">
        <v>183</v>
      </c>
      <c r="G81" s="128">
        <v>2.727272727</v>
      </c>
      <c r="H81" s="103">
        <v>2.707575116</v>
      </c>
      <c r="I81" s="18" t="s">
        <v>287</v>
      </c>
      <c r="J81" s="21" t="s">
        <v>287</v>
      </c>
      <c r="K81" s="103">
        <v>2.826597488</v>
      </c>
      <c r="L81" s="18" t="s">
        <v>287</v>
      </c>
      <c r="M81" s="21" t="s">
        <v>287</v>
      </c>
      <c r="N81" s="103">
        <v>2.913095207</v>
      </c>
      <c r="O81" s="18" t="s">
        <v>79</v>
      </c>
      <c r="P81" s="21">
        <v>-0.21372519452430908</v>
      </c>
    </row>
    <row r="82" spans="2:16" ht="15" customHeight="1">
      <c r="B82" s="294"/>
      <c r="C82" s="333"/>
      <c r="D82" s="355"/>
      <c r="E82" s="349"/>
      <c r="F82" s="104" t="s">
        <v>269</v>
      </c>
      <c r="G82" s="129">
        <v>2.50310559</v>
      </c>
      <c r="H82" s="105">
        <v>2.529119318</v>
      </c>
      <c r="I82" s="25" t="s">
        <v>287</v>
      </c>
      <c r="J82" s="27" t="s">
        <v>287</v>
      </c>
      <c r="K82" s="105">
        <v>2.664004123</v>
      </c>
      <c r="L82" s="25" t="s">
        <v>79</v>
      </c>
      <c r="M82" s="27">
        <v>-0.16616703635399802</v>
      </c>
      <c r="N82" s="105">
        <v>2.860781991</v>
      </c>
      <c r="O82" s="25" t="s">
        <v>77</v>
      </c>
      <c r="P82" s="27">
        <v>-0.37753740957015663</v>
      </c>
    </row>
    <row r="83" spans="4:16" ht="6" customHeight="1">
      <c r="D83" s="42"/>
      <c r="E83" s="42"/>
      <c r="G83" s="29"/>
      <c r="H83" s="29"/>
      <c r="I83" s="30"/>
      <c r="J83" s="29"/>
      <c r="K83" s="29"/>
      <c r="L83" s="46"/>
      <c r="M83" s="29"/>
      <c r="N83" s="29"/>
      <c r="O83" s="46"/>
      <c r="P83" s="29"/>
    </row>
    <row r="84" spans="2:16" ht="23.25" customHeight="1">
      <c r="B84" s="290" t="s">
        <v>247</v>
      </c>
      <c r="C84" s="6" t="s">
        <v>285</v>
      </c>
      <c r="D84" s="6"/>
      <c r="G84" s="359" t="s">
        <v>270</v>
      </c>
      <c r="H84" s="359"/>
      <c r="I84" s="359"/>
      <c r="J84" s="359"/>
      <c r="K84" s="359"/>
      <c r="L84" s="359"/>
      <c r="M84" s="359"/>
      <c r="N84" s="359"/>
      <c r="O84" s="359"/>
      <c r="P84" s="359"/>
    </row>
    <row r="85" spans="1:16" ht="15" customHeight="1">
      <c r="A85" s="331" t="s">
        <v>349</v>
      </c>
      <c r="B85" s="331"/>
      <c r="C85" s="333" t="s">
        <v>155</v>
      </c>
      <c r="D85" s="346" t="s">
        <v>286</v>
      </c>
      <c r="E85" s="348" t="s">
        <v>11</v>
      </c>
      <c r="F85" s="16" t="s">
        <v>183</v>
      </c>
      <c r="G85" s="130">
        <v>0.948453608</v>
      </c>
      <c r="H85" s="19">
        <v>0.920807453</v>
      </c>
      <c r="I85" s="18" t="s">
        <v>287</v>
      </c>
      <c r="J85" s="17" t="s">
        <v>287</v>
      </c>
      <c r="K85" s="19">
        <v>0.944879322</v>
      </c>
      <c r="L85" s="18" t="s">
        <v>287</v>
      </c>
      <c r="M85" s="20" t="s">
        <v>287</v>
      </c>
      <c r="N85" s="17">
        <v>0.944337871</v>
      </c>
      <c r="O85" s="18" t="s">
        <v>287</v>
      </c>
      <c r="P85" s="21" t="s">
        <v>287</v>
      </c>
    </row>
    <row r="86" spans="1:16" ht="15" customHeight="1">
      <c r="A86" s="331"/>
      <c r="B86" s="331"/>
      <c r="C86" s="333"/>
      <c r="D86" s="349"/>
      <c r="E86" s="349"/>
      <c r="F86" s="22" t="s">
        <v>269</v>
      </c>
      <c r="G86" s="129">
        <v>0.777027027</v>
      </c>
      <c r="H86" s="23">
        <v>0.712774295</v>
      </c>
      <c r="I86" s="25" t="s">
        <v>287</v>
      </c>
      <c r="J86" s="23" t="s">
        <v>287</v>
      </c>
      <c r="K86" s="24">
        <v>0.75006958</v>
      </c>
      <c r="L86" s="25" t="s">
        <v>287</v>
      </c>
      <c r="M86" s="26" t="s">
        <v>287</v>
      </c>
      <c r="N86" s="23">
        <v>0.75947861</v>
      </c>
      <c r="O86" s="25" t="s">
        <v>287</v>
      </c>
      <c r="P86" s="27" t="s">
        <v>287</v>
      </c>
    </row>
    <row r="87" spans="1:16" ht="15" customHeight="1">
      <c r="A87" s="331" t="s">
        <v>349</v>
      </c>
      <c r="B87" s="331"/>
      <c r="C87" s="333" t="s">
        <v>156</v>
      </c>
      <c r="D87" s="346" t="s">
        <v>19</v>
      </c>
      <c r="E87" s="348" t="s">
        <v>12</v>
      </c>
      <c r="F87" s="16" t="s">
        <v>183</v>
      </c>
      <c r="G87" s="130">
        <v>0.675324675</v>
      </c>
      <c r="H87" s="19">
        <v>0.810075275</v>
      </c>
      <c r="I87" s="18" t="s">
        <v>79</v>
      </c>
      <c r="J87" s="17">
        <v>-0.3434404883020471</v>
      </c>
      <c r="K87" s="19">
        <v>0.847301136</v>
      </c>
      <c r="L87" s="18" t="s">
        <v>78</v>
      </c>
      <c r="M87" s="20">
        <v>-0.47802992570053493</v>
      </c>
      <c r="N87" s="17">
        <v>0.889111341</v>
      </c>
      <c r="O87" s="18" t="s">
        <v>77</v>
      </c>
      <c r="P87" s="21">
        <v>-0.6808508137953346</v>
      </c>
    </row>
    <row r="88" spans="1:16" ht="15" customHeight="1">
      <c r="A88" s="331"/>
      <c r="B88" s="331"/>
      <c r="C88" s="333"/>
      <c r="D88" s="349"/>
      <c r="E88" s="349"/>
      <c r="F88" s="22" t="s">
        <v>269</v>
      </c>
      <c r="G88" s="129">
        <v>0.575539568</v>
      </c>
      <c r="H88" s="23">
        <v>0.565952185</v>
      </c>
      <c r="I88" s="25" t="s">
        <v>287</v>
      </c>
      <c r="J88" s="23" t="s">
        <v>287</v>
      </c>
      <c r="K88" s="24">
        <v>0.639504751</v>
      </c>
      <c r="L88" s="25" t="s">
        <v>287</v>
      </c>
      <c r="M88" s="26" t="s">
        <v>287</v>
      </c>
      <c r="N88" s="23">
        <v>0.690520345</v>
      </c>
      <c r="O88" s="25" t="s">
        <v>78</v>
      </c>
      <c r="P88" s="27">
        <v>-0.2487224721969289</v>
      </c>
    </row>
    <row r="89" spans="2:16" ht="27.75" customHeight="1">
      <c r="B89" s="294"/>
      <c r="C89" s="333" t="s">
        <v>157</v>
      </c>
      <c r="D89" s="346" t="s">
        <v>20</v>
      </c>
      <c r="E89" s="348" t="s">
        <v>13</v>
      </c>
      <c r="F89" s="16" t="s">
        <v>183</v>
      </c>
      <c r="G89" s="130">
        <v>0.227272727</v>
      </c>
      <c r="H89" s="19">
        <v>0.5</v>
      </c>
      <c r="I89" s="18" t="s">
        <v>77</v>
      </c>
      <c r="J89" s="20">
        <v>-0.5452494493291359</v>
      </c>
      <c r="K89" s="19">
        <v>0.515249538</v>
      </c>
      <c r="L89" s="18" t="s">
        <v>77</v>
      </c>
      <c r="M89" s="20">
        <v>-0.5760885292596049</v>
      </c>
      <c r="N89" s="17">
        <v>0.516364291</v>
      </c>
      <c r="O89" s="18" t="s">
        <v>77</v>
      </c>
      <c r="P89" s="21">
        <v>-0.5784800189862243</v>
      </c>
    </row>
    <row r="90" spans="2:16" ht="15" customHeight="1">
      <c r="B90" s="294"/>
      <c r="C90" s="333"/>
      <c r="D90" s="349"/>
      <c r="E90" s="349"/>
      <c r="F90" s="22" t="s">
        <v>269</v>
      </c>
      <c r="G90" s="129">
        <v>0.239130435</v>
      </c>
      <c r="H90" s="24">
        <v>0.238114924</v>
      </c>
      <c r="I90" s="25" t="s">
        <v>287</v>
      </c>
      <c r="J90" s="26" t="s">
        <v>287</v>
      </c>
      <c r="K90" s="24">
        <v>0.256991463</v>
      </c>
      <c r="L90" s="25" t="s">
        <v>287</v>
      </c>
      <c r="M90" s="26" t="s">
        <v>287</v>
      </c>
      <c r="N90" s="23">
        <v>0.256742028</v>
      </c>
      <c r="O90" s="25" t="s">
        <v>287</v>
      </c>
      <c r="P90" s="27" t="s">
        <v>287</v>
      </c>
    </row>
    <row r="91" spans="1:16" ht="27.75" customHeight="1">
      <c r="A91" s="331" t="s">
        <v>343</v>
      </c>
      <c r="B91" s="331"/>
      <c r="C91" s="333" t="s">
        <v>158</v>
      </c>
      <c r="D91" s="346" t="s">
        <v>21</v>
      </c>
      <c r="E91" s="348" t="s">
        <v>14</v>
      </c>
      <c r="F91" s="16" t="s">
        <v>183</v>
      </c>
      <c r="G91" s="130">
        <v>0.426470588</v>
      </c>
      <c r="H91" s="19">
        <v>0.429487179</v>
      </c>
      <c r="I91" s="18" t="s">
        <v>287</v>
      </c>
      <c r="J91" s="20" t="s">
        <v>287</v>
      </c>
      <c r="K91" s="19">
        <v>0.520661157</v>
      </c>
      <c r="L91" s="18" t="s">
        <v>287</v>
      </c>
      <c r="M91" s="20" t="s">
        <v>287</v>
      </c>
      <c r="N91" s="17">
        <v>0.51199005</v>
      </c>
      <c r="O91" s="18" t="s">
        <v>287</v>
      </c>
      <c r="P91" s="21" t="s">
        <v>287</v>
      </c>
    </row>
    <row r="92" spans="1:16" ht="15" customHeight="1">
      <c r="A92" s="331"/>
      <c r="B92" s="331"/>
      <c r="C92" s="333"/>
      <c r="D92" s="349"/>
      <c r="E92" s="349"/>
      <c r="F92" s="22" t="s">
        <v>269</v>
      </c>
      <c r="G92" s="129">
        <v>0.201438849</v>
      </c>
      <c r="H92" s="24">
        <v>0.203476049</v>
      </c>
      <c r="I92" s="25" t="s">
        <v>287</v>
      </c>
      <c r="J92" s="26" t="s">
        <v>287</v>
      </c>
      <c r="K92" s="24">
        <v>0.258718331</v>
      </c>
      <c r="L92" s="25" t="s">
        <v>287</v>
      </c>
      <c r="M92" s="26" t="s">
        <v>287</v>
      </c>
      <c r="N92" s="23">
        <v>0.277109443</v>
      </c>
      <c r="O92" s="25" t="s">
        <v>79</v>
      </c>
      <c r="P92" s="27">
        <v>-0.1690671156236571</v>
      </c>
    </row>
    <row r="93" spans="1:16" ht="15" customHeight="1">
      <c r="A93" s="331" t="s">
        <v>349</v>
      </c>
      <c r="B93" s="331"/>
      <c r="C93" s="333" t="s">
        <v>159</v>
      </c>
      <c r="D93" s="346" t="s">
        <v>22</v>
      </c>
      <c r="E93" s="348" t="s">
        <v>15</v>
      </c>
      <c r="F93" s="16" t="s">
        <v>183</v>
      </c>
      <c r="G93" s="130">
        <v>0.597826087</v>
      </c>
      <c r="H93" s="19">
        <v>0.545712663</v>
      </c>
      <c r="I93" s="18" t="s">
        <v>287</v>
      </c>
      <c r="J93" s="20" t="s">
        <v>287</v>
      </c>
      <c r="K93" s="19">
        <v>0.533187454</v>
      </c>
      <c r="L93" s="18" t="s">
        <v>287</v>
      </c>
      <c r="M93" s="20" t="s">
        <v>287</v>
      </c>
      <c r="N93" s="17">
        <v>0.614723804</v>
      </c>
      <c r="O93" s="18" t="s">
        <v>287</v>
      </c>
      <c r="P93" s="21" t="s">
        <v>287</v>
      </c>
    </row>
    <row r="94" spans="1:16" ht="15" customHeight="1">
      <c r="A94" s="331"/>
      <c r="B94" s="331"/>
      <c r="C94" s="333"/>
      <c r="D94" s="349"/>
      <c r="E94" s="349"/>
      <c r="F94" s="22" t="s">
        <v>269</v>
      </c>
      <c r="G94" s="129">
        <v>0.519736842</v>
      </c>
      <c r="H94" s="24">
        <v>0.335275835</v>
      </c>
      <c r="I94" s="25" t="s">
        <v>77</v>
      </c>
      <c r="J94" s="26">
        <v>0.3906594521102466</v>
      </c>
      <c r="K94" s="24">
        <v>0.334362718</v>
      </c>
      <c r="L94" s="25" t="s">
        <v>77</v>
      </c>
      <c r="M94" s="26">
        <v>0.3928804316445264</v>
      </c>
      <c r="N94" s="23">
        <v>0.441989242</v>
      </c>
      <c r="O94" s="25" t="s">
        <v>287</v>
      </c>
      <c r="P94" s="27" t="s">
        <v>287</v>
      </c>
    </row>
    <row r="95" spans="1:16" ht="15" customHeight="1">
      <c r="A95" s="331" t="s">
        <v>349</v>
      </c>
      <c r="B95" s="331"/>
      <c r="C95" s="333" t="s">
        <v>160</v>
      </c>
      <c r="D95" s="346" t="s">
        <v>23</v>
      </c>
      <c r="E95" s="348" t="s">
        <v>16</v>
      </c>
      <c r="F95" s="16" t="s">
        <v>183</v>
      </c>
      <c r="G95" s="130">
        <v>0.345238095</v>
      </c>
      <c r="H95" s="19">
        <v>0.379332897</v>
      </c>
      <c r="I95" s="18" t="s">
        <v>287</v>
      </c>
      <c r="J95" s="20" t="s">
        <v>287</v>
      </c>
      <c r="K95" s="19">
        <v>0.459516744</v>
      </c>
      <c r="L95" s="18" t="s">
        <v>79</v>
      </c>
      <c r="M95" s="20">
        <v>-0.22926155556799457</v>
      </c>
      <c r="N95" s="17">
        <v>0.557853332</v>
      </c>
      <c r="O95" s="18" t="s">
        <v>77</v>
      </c>
      <c r="P95" s="21">
        <v>-0.428097541699194</v>
      </c>
    </row>
    <row r="96" spans="1:16" ht="15" customHeight="1">
      <c r="A96" s="331"/>
      <c r="B96" s="331"/>
      <c r="C96" s="333"/>
      <c r="D96" s="349"/>
      <c r="E96" s="349"/>
      <c r="F96" s="22" t="s">
        <v>269</v>
      </c>
      <c r="G96" s="129">
        <v>0.118881119</v>
      </c>
      <c r="H96" s="24">
        <v>0.096824775</v>
      </c>
      <c r="I96" s="25" t="s">
        <v>287</v>
      </c>
      <c r="J96" s="26" t="s">
        <v>287</v>
      </c>
      <c r="K96" s="24">
        <v>0.13393614</v>
      </c>
      <c r="L96" s="25" t="s">
        <v>287</v>
      </c>
      <c r="M96" s="26" t="s">
        <v>287</v>
      </c>
      <c r="N96" s="23">
        <v>0.195771401</v>
      </c>
      <c r="O96" s="25" t="s">
        <v>78</v>
      </c>
      <c r="P96" s="27">
        <v>-0.19377659452092377</v>
      </c>
    </row>
    <row r="97" spans="1:16" ht="15" customHeight="1">
      <c r="A97" s="331" t="s">
        <v>349</v>
      </c>
      <c r="B97" s="331"/>
      <c r="C97" s="333" t="s">
        <v>161</v>
      </c>
      <c r="D97" s="346" t="s">
        <v>24</v>
      </c>
      <c r="E97" s="348" t="s">
        <v>17</v>
      </c>
      <c r="F97" s="16" t="s">
        <v>183</v>
      </c>
      <c r="G97" s="130">
        <v>0.24691358</v>
      </c>
      <c r="H97" s="19">
        <v>0.2946794</v>
      </c>
      <c r="I97" s="18" t="s">
        <v>287</v>
      </c>
      <c r="J97" s="20" t="s">
        <v>287</v>
      </c>
      <c r="K97" s="19">
        <v>0.268752679</v>
      </c>
      <c r="L97" s="18" t="s">
        <v>287</v>
      </c>
      <c r="M97" s="20" t="s">
        <v>287</v>
      </c>
      <c r="N97" s="17">
        <v>0.282274977</v>
      </c>
      <c r="O97" s="18" t="s">
        <v>287</v>
      </c>
      <c r="P97" s="21" t="s">
        <v>287</v>
      </c>
    </row>
    <row r="98" spans="1:16" ht="15" customHeight="1">
      <c r="A98" s="331"/>
      <c r="B98" s="331"/>
      <c r="C98" s="333"/>
      <c r="D98" s="349"/>
      <c r="E98" s="349"/>
      <c r="F98" s="22" t="s">
        <v>269</v>
      </c>
      <c r="G98" s="129">
        <v>0.20979021</v>
      </c>
      <c r="H98" s="24">
        <v>0.243554145</v>
      </c>
      <c r="I98" s="25" t="s">
        <v>287</v>
      </c>
      <c r="J98" s="26" t="s">
        <v>287</v>
      </c>
      <c r="K98" s="24">
        <v>0.26640159</v>
      </c>
      <c r="L98" s="25" t="s">
        <v>287</v>
      </c>
      <c r="M98" s="26" t="s">
        <v>287</v>
      </c>
      <c r="N98" s="23">
        <v>0.312889315</v>
      </c>
      <c r="O98" s="25" t="s">
        <v>78</v>
      </c>
      <c r="P98" s="27">
        <v>-0.22235167112598864</v>
      </c>
    </row>
    <row r="99" spans="1:16" ht="27" customHeight="1">
      <c r="A99" s="331" t="s">
        <v>349</v>
      </c>
      <c r="B99" s="331"/>
      <c r="C99" s="333" t="s">
        <v>162</v>
      </c>
      <c r="D99" s="346" t="s">
        <v>25</v>
      </c>
      <c r="E99" s="348" t="s">
        <v>18</v>
      </c>
      <c r="F99" s="16" t="s">
        <v>183</v>
      </c>
      <c r="G99" s="130">
        <v>0.650793651</v>
      </c>
      <c r="H99" s="19">
        <v>0.701674277</v>
      </c>
      <c r="I99" s="18" t="s">
        <v>287</v>
      </c>
      <c r="J99" s="20" t="s">
        <v>287</v>
      </c>
      <c r="K99" s="19">
        <v>0.724680433</v>
      </c>
      <c r="L99" s="18" t="s">
        <v>287</v>
      </c>
      <c r="M99" s="20" t="s">
        <v>287</v>
      </c>
      <c r="N99" s="17">
        <v>0.765028593</v>
      </c>
      <c r="O99" s="18" t="s">
        <v>287</v>
      </c>
      <c r="P99" s="21" t="s">
        <v>287</v>
      </c>
    </row>
    <row r="100" spans="1:16" ht="15" customHeight="1">
      <c r="A100" s="331"/>
      <c r="B100" s="331"/>
      <c r="C100" s="333"/>
      <c r="D100" s="349"/>
      <c r="E100" s="349"/>
      <c r="F100" s="22" t="s">
        <v>269</v>
      </c>
      <c r="G100" s="129">
        <v>0.422535211</v>
      </c>
      <c r="H100" s="24">
        <v>0.585258964</v>
      </c>
      <c r="I100" s="25" t="s">
        <v>77</v>
      </c>
      <c r="J100" s="26">
        <v>-0.3302188654650514</v>
      </c>
      <c r="K100" s="24">
        <v>0.572327044</v>
      </c>
      <c r="L100" s="25" t="s">
        <v>77</v>
      </c>
      <c r="M100" s="26">
        <v>-0.30272481374315274</v>
      </c>
      <c r="N100" s="23">
        <v>0.627900076</v>
      </c>
      <c r="O100" s="25" t="s">
        <v>77</v>
      </c>
      <c r="P100" s="27">
        <v>-0.42485939620063784</v>
      </c>
    </row>
    <row r="101" spans="2:16" ht="20.25" customHeight="1">
      <c r="B101" s="290" t="s">
        <v>248</v>
      </c>
      <c r="C101" s="6" t="s">
        <v>26</v>
      </c>
      <c r="E101" s="45"/>
      <c r="G101" s="358" t="s">
        <v>27</v>
      </c>
      <c r="H101" s="358"/>
      <c r="I101" s="358"/>
      <c r="J101" s="358"/>
      <c r="K101" s="358"/>
      <c r="L101" s="358"/>
      <c r="M101" s="358"/>
      <c r="N101" s="358"/>
      <c r="O101" s="358"/>
      <c r="P101" s="358"/>
    </row>
    <row r="102" spans="1:16" ht="27.75" customHeight="1">
      <c r="A102" s="331" t="s">
        <v>348</v>
      </c>
      <c r="B102" s="331"/>
      <c r="C102" s="333" t="s">
        <v>155</v>
      </c>
      <c r="D102" s="346" t="s">
        <v>28</v>
      </c>
      <c r="E102" s="348" t="s">
        <v>120</v>
      </c>
      <c r="F102" s="16" t="s">
        <v>183</v>
      </c>
      <c r="G102" s="128">
        <v>3.532786885</v>
      </c>
      <c r="H102" s="19">
        <v>3.748626954</v>
      </c>
      <c r="I102" s="18" t="s">
        <v>287</v>
      </c>
      <c r="J102" s="20" t="s">
        <v>287</v>
      </c>
      <c r="K102" s="19">
        <v>3.937465866</v>
      </c>
      <c r="L102" s="18" t="s">
        <v>78</v>
      </c>
      <c r="M102" s="20">
        <v>-0.23972458509291056</v>
      </c>
      <c r="N102" s="17">
        <v>4.156998266</v>
      </c>
      <c r="O102" s="18" t="s">
        <v>77</v>
      </c>
      <c r="P102" s="21">
        <v>-0.3582148118188637</v>
      </c>
    </row>
    <row r="103" spans="2:16" ht="15" customHeight="1">
      <c r="B103" s="294"/>
      <c r="C103" s="333"/>
      <c r="D103" s="349"/>
      <c r="E103" s="349"/>
      <c r="F103" s="22" t="s">
        <v>269</v>
      </c>
      <c r="G103" s="129">
        <v>3.679245283</v>
      </c>
      <c r="H103" s="24">
        <v>3.898443029</v>
      </c>
      <c r="I103" s="25" t="s">
        <v>287</v>
      </c>
      <c r="J103" s="26" t="s">
        <v>287</v>
      </c>
      <c r="K103" s="24">
        <v>4.020072054</v>
      </c>
      <c r="L103" s="25" t="s">
        <v>78</v>
      </c>
      <c r="M103" s="26">
        <v>-0.1883258639877588</v>
      </c>
      <c r="N103" s="23">
        <v>4.161041466</v>
      </c>
      <c r="O103" s="25" t="s">
        <v>77</v>
      </c>
      <c r="P103" s="27">
        <v>-0.26645928990134954</v>
      </c>
    </row>
    <row r="104" spans="2:16" ht="15" customHeight="1">
      <c r="B104" s="294"/>
      <c r="C104" s="333" t="s">
        <v>156</v>
      </c>
      <c r="D104" s="346" t="s">
        <v>29</v>
      </c>
      <c r="E104" s="348" t="s">
        <v>121</v>
      </c>
      <c r="F104" s="16" t="s">
        <v>183</v>
      </c>
      <c r="G104" s="130">
        <v>1.229508197</v>
      </c>
      <c r="H104" s="19">
        <v>1.406765328</v>
      </c>
      <c r="I104" s="18" t="s">
        <v>79</v>
      </c>
      <c r="J104" s="20">
        <v>-0.14866649813386573</v>
      </c>
      <c r="K104" s="19">
        <v>1.542349727</v>
      </c>
      <c r="L104" s="18" t="s">
        <v>77</v>
      </c>
      <c r="M104" s="20">
        <v>-0.255575270381326</v>
      </c>
      <c r="N104" s="17">
        <v>1.624048864</v>
      </c>
      <c r="O104" s="18" t="s">
        <v>77</v>
      </c>
      <c r="P104" s="21">
        <v>-0.32253248076601476</v>
      </c>
    </row>
    <row r="105" spans="2:16" ht="15" customHeight="1">
      <c r="B105" s="294"/>
      <c r="C105" s="333"/>
      <c r="D105" s="349"/>
      <c r="E105" s="349"/>
      <c r="F105" s="22" t="s">
        <v>269</v>
      </c>
      <c r="G105" s="129">
        <v>1.49375</v>
      </c>
      <c r="H105" s="24">
        <v>1.543847242</v>
      </c>
      <c r="I105" s="25" t="s">
        <v>287</v>
      </c>
      <c r="J105" s="26" t="s">
        <v>287</v>
      </c>
      <c r="K105" s="24">
        <v>1.742217649</v>
      </c>
      <c r="L105" s="25" t="s">
        <v>79</v>
      </c>
      <c r="M105" s="26">
        <v>-0.15909983245887</v>
      </c>
      <c r="N105" s="23">
        <v>1.881534737</v>
      </c>
      <c r="O105" s="25" t="s">
        <v>77</v>
      </c>
      <c r="P105" s="27">
        <v>-0.24952538892070106</v>
      </c>
    </row>
    <row r="106" spans="2:16" ht="15" customHeight="1">
      <c r="B106" s="294"/>
      <c r="C106" s="333" t="s">
        <v>157</v>
      </c>
      <c r="D106" s="346" t="s">
        <v>30</v>
      </c>
      <c r="E106" s="348" t="s">
        <v>122</v>
      </c>
      <c r="F106" s="16" t="s">
        <v>183</v>
      </c>
      <c r="G106" s="130">
        <v>4.106557377</v>
      </c>
      <c r="H106" s="19">
        <v>3.769035533</v>
      </c>
      <c r="I106" s="18" t="s">
        <v>287</v>
      </c>
      <c r="J106" s="20" t="s">
        <v>287</v>
      </c>
      <c r="K106" s="19">
        <v>2.700273224</v>
      </c>
      <c r="L106" s="18" t="s">
        <v>77</v>
      </c>
      <c r="M106" s="20">
        <v>0.5926489115356885</v>
      </c>
      <c r="N106" s="17">
        <v>2.320688226</v>
      </c>
      <c r="O106" s="18" t="s">
        <v>77</v>
      </c>
      <c r="P106" s="21">
        <v>0.8191093569990782</v>
      </c>
    </row>
    <row r="107" spans="2:16" ht="15" customHeight="1">
      <c r="B107" s="294"/>
      <c r="C107" s="333"/>
      <c r="D107" s="349"/>
      <c r="E107" s="349"/>
      <c r="F107" s="22" t="s">
        <v>269</v>
      </c>
      <c r="G107" s="129">
        <v>5.018867925</v>
      </c>
      <c r="H107" s="24">
        <v>5.0102764</v>
      </c>
      <c r="I107" s="25" t="s">
        <v>287</v>
      </c>
      <c r="J107" s="26" t="s">
        <v>287</v>
      </c>
      <c r="K107" s="24">
        <v>4.157989691</v>
      </c>
      <c r="L107" s="25" t="s">
        <v>77</v>
      </c>
      <c r="M107" s="26">
        <v>0.30569846505374443</v>
      </c>
      <c r="N107" s="23">
        <v>3.646052957</v>
      </c>
      <c r="O107" s="25" t="s">
        <v>77</v>
      </c>
      <c r="P107" s="27">
        <v>0.49760781619742395</v>
      </c>
    </row>
    <row r="108" spans="1:16" ht="27.75" customHeight="1">
      <c r="A108" s="331" t="s">
        <v>349</v>
      </c>
      <c r="B108" s="331"/>
      <c r="C108" s="333" t="s">
        <v>158</v>
      </c>
      <c r="D108" s="346" t="s">
        <v>31</v>
      </c>
      <c r="E108" s="348" t="s">
        <v>123</v>
      </c>
      <c r="F108" s="16" t="s">
        <v>183</v>
      </c>
      <c r="G108" s="130">
        <v>1.520661157</v>
      </c>
      <c r="H108" s="19">
        <v>1.604562738</v>
      </c>
      <c r="I108" s="18" t="s">
        <v>287</v>
      </c>
      <c r="J108" s="20" t="s">
        <v>287</v>
      </c>
      <c r="K108" s="19">
        <v>1.93883124</v>
      </c>
      <c r="L108" s="18" t="s">
        <v>77</v>
      </c>
      <c r="M108" s="20">
        <v>-0.3131502996642287</v>
      </c>
      <c r="N108" s="17">
        <v>2.100432273</v>
      </c>
      <c r="O108" s="18" t="s">
        <v>77</v>
      </c>
      <c r="P108" s="21">
        <v>-0.41454508865013967</v>
      </c>
    </row>
    <row r="109" spans="1:16" ht="15" customHeight="1">
      <c r="A109" s="331"/>
      <c r="B109" s="331"/>
      <c r="C109" s="333"/>
      <c r="D109" s="349"/>
      <c r="E109" s="349"/>
      <c r="F109" s="22" t="s">
        <v>269</v>
      </c>
      <c r="G109" s="129">
        <v>1.635220126</v>
      </c>
      <c r="H109" s="24">
        <v>1.510269122</v>
      </c>
      <c r="I109" s="25" t="s">
        <v>287</v>
      </c>
      <c r="J109" s="26" t="s">
        <v>287</v>
      </c>
      <c r="K109" s="24">
        <v>1.852986612</v>
      </c>
      <c r="L109" s="25" t="s">
        <v>78</v>
      </c>
      <c r="M109" s="26">
        <v>-0.16534998262494963</v>
      </c>
      <c r="N109" s="23">
        <v>2.038221124</v>
      </c>
      <c r="O109" s="25" t="s">
        <v>77</v>
      </c>
      <c r="P109" s="27">
        <v>-0.2835186248301832</v>
      </c>
    </row>
    <row r="110" spans="2:16" ht="15" customHeight="1">
      <c r="B110" s="294"/>
      <c r="C110" s="333" t="s">
        <v>159</v>
      </c>
      <c r="D110" s="346" t="s">
        <v>32</v>
      </c>
      <c r="E110" s="348" t="s">
        <v>124</v>
      </c>
      <c r="F110" s="16" t="s">
        <v>183</v>
      </c>
      <c r="G110" s="130">
        <v>3.926229508</v>
      </c>
      <c r="H110" s="19">
        <v>4.065539112</v>
      </c>
      <c r="I110" s="18" t="s">
        <v>287</v>
      </c>
      <c r="J110" s="20" t="s">
        <v>287</v>
      </c>
      <c r="K110" s="19">
        <v>4.175812176</v>
      </c>
      <c r="L110" s="18" t="s">
        <v>287</v>
      </c>
      <c r="M110" s="20" t="s">
        <v>287</v>
      </c>
      <c r="N110" s="17">
        <v>4.110619125</v>
      </c>
      <c r="O110" s="18" t="s">
        <v>287</v>
      </c>
      <c r="P110" s="21" t="s">
        <v>287</v>
      </c>
    </row>
    <row r="111" spans="2:16" ht="15" customHeight="1">
      <c r="B111" s="294"/>
      <c r="C111" s="333"/>
      <c r="D111" s="349"/>
      <c r="E111" s="349"/>
      <c r="F111" s="22" t="s">
        <v>269</v>
      </c>
      <c r="G111" s="129">
        <v>3.664556962</v>
      </c>
      <c r="H111" s="24">
        <v>3.604100389</v>
      </c>
      <c r="I111" s="25" t="s">
        <v>287</v>
      </c>
      <c r="J111" s="26" t="s">
        <v>287</v>
      </c>
      <c r="K111" s="24">
        <v>3.70781893</v>
      </c>
      <c r="L111" s="25" t="s">
        <v>287</v>
      </c>
      <c r="M111" s="26" t="s">
        <v>287</v>
      </c>
      <c r="N111" s="23">
        <v>3.749264797</v>
      </c>
      <c r="O111" s="25" t="s">
        <v>287</v>
      </c>
      <c r="P111" s="27" t="s">
        <v>287</v>
      </c>
    </row>
    <row r="112" spans="3:16" ht="15" customHeight="1">
      <c r="C112" s="333" t="s">
        <v>160</v>
      </c>
      <c r="D112" s="346" t="s">
        <v>33</v>
      </c>
      <c r="E112" s="348" t="s">
        <v>125</v>
      </c>
      <c r="F112" s="16" t="s">
        <v>183</v>
      </c>
      <c r="G112" s="130">
        <v>1.818181818</v>
      </c>
      <c r="H112" s="19">
        <v>2.092993631</v>
      </c>
      <c r="I112" s="18" t="s">
        <v>79</v>
      </c>
      <c r="J112" s="20">
        <v>-0.1407911856464815</v>
      </c>
      <c r="K112" s="38">
        <v>1.664203612</v>
      </c>
      <c r="L112" s="18" t="s">
        <v>287</v>
      </c>
      <c r="M112" s="20" t="s">
        <v>287</v>
      </c>
      <c r="N112" s="39">
        <v>1.564474366</v>
      </c>
      <c r="O112" s="18" t="s">
        <v>79</v>
      </c>
      <c r="P112" s="21">
        <v>0.17426170297845797</v>
      </c>
    </row>
    <row r="113" spans="3:16" ht="15" customHeight="1">
      <c r="C113" s="333"/>
      <c r="D113" s="349"/>
      <c r="E113" s="349"/>
      <c r="F113" s="22" t="s">
        <v>269</v>
      </c>
      <c r="G113" s="129">
        <v>1.773584906</v>
      </c>
      <c r="H113" s="24">
        <v>2.874735356</v>
      </c>
      <c r="I113" s="25" t="s">
        <v>77</v>
      </c>
      <c r="J113" s="26">
        <v>-0.4328004218696953</v>
      </c>
      <c r="K113" s="40">
        <v>2.415895062</v>
      </c>
      <c r="L113" s="25" t="s">
        <v>77</v>
      </c>
      <c r="M113" s="26">
        <v>-0.27422854186954293</v>
      </c>
      <c r="N113" s="41">
        <v>2.23742927</v>
      </c>
      <c r="O113" s="25" t="s">
        <v>77</v>
      </c>
      <c r="P113" s="27">
        <v>-0.20690162460665715</v>
      </c>
    </row>
    <row r="114" spans="3:16" ht="15" customHeight="1">
      <c r="C114" s="333" t="s">
        <v>161</v>
      </c>
      <c r="D114" s="346" t="s">
        <v>34</v>
      </c>
      <c r="E114" s="348" t="s">
        <v>126</v>
      </c>
      <c r="F114" s="16" t="s">
        <v>183</v>
      </c>
      <c r="G114" s="130">
        <v>2.213114754</v>
      </c>
      <c r="H114" s="19">
        <v>2.258255715</v>
      </c>
      <c r="I114" s="18" t="s">
        <v>287</v>
      </c>
      <c r="J114" s="20" t="s">
        <v>287</v>
      </c>
      <c r="K114" s="38">
        <v>2.0057487</v>
      </c>
      <c r="L114" s="18" t="s">
        <v>79</v>
      </c>
      <c r="M114" s="20">
        <v>0.1898520473344246</v>
      </c>
      <c r="N114" s="39">
        <v>1.799383196</v>
      </c>
      <c r="O114" s="18" t="s">
        <v>77</v>
      </c>
      <c r="P114" s="21">
        <v>0.40241319122377944</v>
      </c>
    </row>
    <row r="115" spans="3:16" ht="15" customHeight="1">
      <c r="C115" s="333"/>
      <c r="D115" s="349"/>
      <c r="E115" s="349"/>
      <c r="F115" s="22" t="s">
        <v>269</v>
      </c>
      <c r="G115" s="129">
        <v>2.333333333</v>
      </c>
      <c r="H115" s="24">
        <v>2.420755383</v>
      </c>
      <c r="I115" s="25" t="s">
        <v>287</v>
      </c>
      <c r="J115" s="26" t="s">
        <v>287</v>
      </c>
      <c r="K115" s="40">
        <v>2.243958869</v>
      </c>
      <c r="L115" s="25" t="s">
        <v>287</v>
      </c>
      <c r="M115" s="26" t="s">
        <v>287</v>
      </c>
      <c r="N115" s="41">
        <v>2.057973877</v>
      </c>
      <c r="O115" s="25" t="s">
        <v>77</v>
      </c>
      <c r="P115" s="27">
        <v>0.26589685846277467</v>
      </c>
    </row>
    <row r="116" spans="4:16" ht="7.5" customHeight="1">
      <c r="D116" s="34"/>
      <c r="E116" s="34"/>
      <c r="F116" s="28"/>
      <c r="G116" s="29"/>
      <c r="H116" s="29"/>
      <c r="I116" s="30"/>
      <c r="J116" s="29"/>
      <c r="K116" s="37"/>
      <c r="L116" s="30"/>
      <c r="M116" s="29"/>
      <c r="N116" s="37"/>
      <c r="O116" s="30"/>
      <c r="P116" s="29"/>
    </row>
    <row r="117" spans="2:16" ht="18" customHeight="1">
      <c r="B117" s="290" t="s">
        <v>249</v>
      </c>
      <c r="C117" s="47" t="s">
        <v>35</v>
      </c>
      <c r="E117" s="48"/>
      <c r="F117" s="49"/>
      <c r="G117" s="10" t="s">
        <v>264</v>
      </c>
      <c r="H117" s="35"/>
      <c r="I117" s="36"/>
      <c r="J117" s="29"/>
      <c r="K117" s="35"/>
      <c r="L117" s="36"/>
      <c r="M117" s="29"/>
      <c r="N117" s="35"/>
      <c r="O117" s="36"/>
      <c r="P117" s="29"/>
    </row>
    <row r="118" spans="2:16" ht="15" customHeight="1">
      <c r="B118" s="294"/>
      <c r="C118" s="333" t="s">
        <v>155</v>
      </c>
      <c r="D118" s="346" t="s">
        <v>36</v>
      </c>
      <c r="E118" s="348" t="s">
        <v>127</v>
      </c>
      <c r="F118" s="16" t="s">
        <v>183</v>
      </c>
      <c r="G118" s="128">
        <v>2.950413223</v>
      </c>
      <c r="H118" s="19">
        <v>2.933389902</v>
      </c>
      <c r="I118" s="18" t="s">
        <v>287</v>
      </c>
      <c r="J118" s="20" t="s">
        <v>287</v>
      </c>
      <c r="K118" s="19">
        <v>2.973944048</v>
      </c>
      <c r="L118" s="18" t="s">
        <v>287</v>
      </c>
      <c r="M118" s="20" t="s">
        <v>287</v>
      </c>
      <c r="N118" s="17">
        <v>3.107418274</v>
      </c>
      <c r="O118" s="18" t="s">
        <v>79</v>
      </c>
      <c r="P118" s="21">
        <v>-0.20063066181240088</v>
      </c>
    </row>
    <row r="119" spans="2:16" ht="15" customHeight="1">
      <c r="B119" s="294"/>
      <c r="C119" s="333"/>
      <c r="D119" s="349"/>
      <c r="E119" s="349"/>
      <c r="F119" s="22" t="s">
        <v>269</v>
      </c>
      <c r="G119" s="129">
        <v>3.142857143</v>
      </c>
      <c r="H119" s="24">
        <v>3.05793006</v>
      </c>
      <c r="I119" s="25" t="s">
        <v>287</v>
      </c>
      <c r="J119" s="26" t="s">
        <v>287</v>
      </c>
      <c r="K119" s="24">
        <v>3.088659794</v>
      </c>
      <c r="L119" s="25" t="s">
        <v>287</v>
      </c>
      <c r="M119" s="26" t="s">
        <v>287</v>
      </c>
      <c r="N119" s="23">
        <v>3.26140884</v>
      </c>
      <c r="O119" s="25" t="s">
        <v>79</v>
      </c>
      <c r="P119" s="27">
        <v>-0.15223956241045813</v>
      </c>
    </row>
    <row r="120" spans="2:16" ht="15" customHeight="1">
      <c r="B120" s="294"/>
      <c r="C120" s="333" t="s">
        <v>156</v>
      </c>
      <c r="D120" s="346" t="s">
        <v>37</v>
      </c>
      <c r="E120" s="348" t="s">
        <v>128</v>
      </c>
      <c r="F120" s="16" t="s">
        <v>183</v>
      </c>
      <c r="G120" s="130">
        <v>2.214876033</v>
      </c>
      <c r="H120" s="19">
        <v>2.399405772</v>
      </c>
      <c r="I120" s="18" t="s">
        <v>79</v>
      </c>
      <c r="J120" s="20">
        <v>-0.19191845240818065</v>
      </c>
      <c r="K120" s="19">
        <v>2.485322359</v>
      </c>
      <c r="L120" s="18" t="s">
        <v>78</v>
      </c>
      <c r="M120" s="20">
        <v>-0.291414825667152</v>
      </c>
      <c r="N120" s="17">
        <v>2.528720694</v>
      </c>
      <c r="O120" s="18" t="s">
        <v>77</v>
      </c>
      <c r="P120" s="21">
        <v>-0.33157358002379406</v>
      </c>
    </row>
    <row r="121" spans="2:16" ht="15" customHeight="1">
      <c r="B121" s="294"/>
      <c r="C121" s="333"/>
      <c r="D121" s="349"/>
      <c r="E121" s="349"/>
      <c r="F121" s="22" t="s">
        <v>269</v>
      </c>
      <c r="G121" s="129">
        <v>2.888198758</v>
      </c>
      <c r="H121" s="24">
        <v>2.908127208</v>
      </c>
      <c r="I121" s="25" t="s">
        <v>287</v>
      </c>
      <c r="J121" s="26" t="s">
        <v>287</v>
      </c>
      <c r="K121" s="24">
        <v>2.985810114</v>
      </c>
      <c r="L121" s="25" t="s">
        <v>287</v>
      </c>
      <c r="M121" s="26" t="s">
        <v>287</v>
      </c>
      <c r="N121" s="23">
        <v>2.995722375</v>
      </c>
      <c r="O121" s="25" t="s">
        <v>287</v>
      </c>
      <c r="P121" s="27" t="s">
        <v>287</v>
      </c>
    </row>
    <row r="122" spans="2:16" ht="15" customHeight="1">
      <c r="B122" s="294"/>
      <c r="C122" s="333" t="s">
        <v>157</v>
      </c>
      <c r="D122" s="346" t="s">
        <v>38</v>
      </c>
      <c r="E122" s="348" t="s">
        <v>39</v>
      </c>
      <c r="F122" s="16" t="s">
        <v>183</v>
      </c>
      <c r="G122" s="130">
        <v>2.826446281</v>
      </c>
      <c r="H122" s="19">
        <v>2.808393387</v>
      </c>
      <c r="I122" s="18" t="s">
        <v>287</v>
      </c>
      <c r="J122" s="20" t="s">
        <v>287</v>
      </c>
      <c r="K122" s="19">
        <v>2.734173746</v>
      </c>
      <c r="L122" s="18" t="s">
        <v>287</v>
      </c>
      <c r="M122" s="20" t="s">
        <v>287</v>
      </c>
      <c r="N122" s="17">
        <v>2.873545908</v>
      </c>
      <c r="O122" s="18" t="s">
        <v>287</v>
      </c>
      <c r="P122" s="21" t="s">
        <v>287</v>
      </c>
    </row>
    <row r="123" spans="2:16" ht="15" customHeight="1">
      <c r="B123" s="294"/>
      <c r="C123" s="333"/>
      <c r="D123" s="349"/>
      <c r="E123" s="349"/>
      <c r="F123" s="22" t="s">
        <v>269</v>
      </c>
      <c r="G123" s="129">
        <v>3.01242236</v>
      </c>
      <c r="H123" s="24">
        <v>2.925821265</v>
      </c>
      <c r="I123" s="25" t="s">
        <v>287</v>
      </c>
      <c r="J123" s="26" t="s">
        <v>287</v>
      </c>
      <c r="K123" s="24">
        <v>2.877671903</v>
      </c>
      <c r="L123" s="25" t="s">
        <v>79</v>
      </c>
      <c r="M123" s="26">
        <v>0.15707639915558252</v>
      </c>
      <c r="N123" s="23">
        <v>3.058123163</v>
      </c>
      <c r="O123" s="25" t="s">
        <v>287</v>
      </c>
      <c r="P123" s="27" t="s">
        <v>287</v>
      </c>
    </row>
    <row r="124" spans="2:16" ht="15" customHeight="1">
      <c r="B124" s="294"/>
      <c r="C124" s="333" t="s">
        <v>158</v>
      </c>
      <c r="D124" s="346" t="s">
        <v>40</v>
      </c>
      <c r="E124" s="348" t="s">
        <v>130</v>
      </c>
      <c r="F124" s="16" t="s">
        <v>183</v>
      </c>
      <c r="G124" s="130">
        <v>2.371900826</v>
      </c>
      <c r="H124" s="19">
        <v>2.571671629</v>
      </c>
      <c r="I124" s="18" t="s">
        <v>79</v>
      </c>
      <c r="J124" s="20">
        <v>-0.21527606294020019</v>
      </c>
      <c r="K124" s="19">
        <v>2.578253707</v>
      </c>
      <c r="L124" s="18" t="s">
        <v>79</v>
      </c>
      <c r="M124" s="20">
        <v>-0.22355590249685686</v>
      </c>
      <c r="N124" s="17">
        <v>2.610812355</v>
      </c>
      <c r="O124" s="18" t="s">
        <v>78</v>
      </c>
      <c r="P124" s="21">
        <v>-0.2586526532065559</v>
      </c>
    </row>
    <row r="125" spans="2:16" ht="15" customHeight="1">
      <c r="B125" s="294"/>
      <c r="C125" s="333"/>
      <c r="D125" s="349"/>
      <c r="E125" s="349"/>
      <c r="F125" s="22" t="s">
        <v>269</v>
      </c>
      <c r="G125" s="129">
        <v>2.739130435</v>
      </c>
      <c r="H125" s="24">
        <v>2.782608696</v>
      </c>
      <c r="I125" s="25" t="s">
        <v>287</v>
      </c>
      <c r="J125" s="26" t="s">
        <v>287</v>
      </c>
      <c r="K125" s="24">
        <v>2.807415036</v>
      </c>
      <c r="L125" s="25" t="s">
        <v>287</v>
      </c>
      <c r="M125" s="26" t="s">
        <v>287</v>
      </c>
      <c r="N125" s="23">
        <v>2.955844926</v>
      </c>
      <c r="O125" s="25" t="s">
        <v>78</v>
      </c>
      <c r="P125" s="27">
        <v>-0.25071328162672385</v>
      </c>
    </row>
    <row r="126" spans="2:16" ht="17.25" customHeight="1">
      <c r="B126" s="290" t="s">
        <v>249</v>
      </c>
      <c r="C126" s="6" t="s">
        <v>41</v>
      </c>
      <c r="D126" s="50"/>
      <c r="E126" s="50"/>
      <c r="F126" s="51"/>
      <c r="G126" s="10" t="s">
        <v>264</v>
      </c>
      <c r="H126" s="35"/>
      <c r="I126" s="36"/>
      <c r="J126" s="29"/>
      <c r="K126" s="35"/>
      <c r="L126" s="36"/>
      <c r="M126" s="29"/>
      <c r="N126" s="35"/>
      <c r="O126" s="36"/>
      <c r="P126" s="29"/>
    </row>
    <row r="127" spans="2:16" ht="17.25" customHeight="1">
      <c r="B127" s="294"/>
      <c r="C127" s="333" t="s">
        <v>155</v>
      </c>
      <c r="D127" s="346" t="s">
        <v>42</v>
      </c>
      <c r="E127" s="348" t="s">
        <v>43</v>
      </c>
      <c r="F127" s="16" t="s">
        <v>183</v>
      </c>
      <c r="G127" s="128">
        <v>2.94214876</v>
      </c>
      <c r="H127" s="19">
        <v>3.006776789</v>
      </c>
      <c r="I127" s="18" t="s">
        <v>287</v>
      </c>
      <c r="J127" s="20" t="s">
        <v>287</v>
      </c>
      <c r="K127" s="19">
        <v>3.044743343</v>
      </c>
      <c r="L127" s="18" t="s">
        <v>287</v>
      </c>
      <c r="M127" s="20" t="s">
        <v>287</v>
      </c>
      <c r="N127" s="17">
        <v>3.116486199</v>
      </c>
      <c r="O127" s="18" t="s">
        <v>79</v>
      </c>
      <c r="P127" s="21">
        <v>-0.21825393923162764</v>
      </c>
    </row>
    <row r="128" spans="2:16" ht="17.25" customHeight="1">
      <c r="B128" s="294"/>
      <c r="C128" s="333"/>
      <c r="D128" s="349"/>
      <c r="E128" s="349"/>
      <c r="F128" s="22" t="s">
        <v>269</v>
      </c>
      <c r="G128" s="129">
        <v>3.192546584</v>
      </c>
      <c r="H128" s="24">
        <v>3.195268362</v>
      </c>
      <c r="I128" s="25" t="s">
        <v>287</v>
      </c>
      <c r="J128" s="26" t="s">
        <v>287</v>
      </c>
      <c r="K128" s="24">
        <v>3.226279249</v>
      </c>
      <c r="L128" s="25" t="s">
        <v>287</v>
      </c>
      <c r="M128" s="26" t="s">
        <v>287</v>
      </c>
      <c r="N128" s="23">
        <v>3.32704418</v>
      </c>
      <c r="O128" s="25" t="s">
        <v>79</v>
      </c>
      <c r="P128" s="27">
        <v>-0.1818661778917888</v>
      </c>
    </row>
    <row r="129" spans="2:16" ht="17.25" customHeight="1">
      <c r="B129" s="294"/>
      <c r="C129" s="333" t="s">
        <v>156</v>
      </c>
      <c r="D129" s="346" t="s">
        <v>44</v>
      </c>
      <c r="E129" s="348" t="s">
        <v>132</v>
      </c>
      <c r="F129" s="16" t="s">
        <v>183</v>
      </c>
      <c r="G129" s="130">
        <v>2.561983471</v>
      </c>
      <c r="H129" s="19">
        <v>2.572522331</v>
      </c>
      <c r="I129" s="18" t="s">
        <v>287</v>
      </c>
      <c r="J129" s="20" t="s">
        <v>287</v>
      </c>
      <c r="K129" s="19">
        <v>2.644682605</v>
      </c>
      <c r="L129" s="18" t="s">
        <v>287</v>
      </c>
      <c r="M129" s="20" t="s">
        <v>287</v>
      </c>
      <c r="N129" s="17">
        <v>2.615558618</v>
      </c>
      <c r="O129" s="18" t="s">
        <v>287</v>
      </c>
      <c r="P129" s="21" t="s">
        <v>287</v>
      </c>
    </row>
    <row r="130" spans="2:16" ht="17.25" customHeight="1">
      <c r="B130" s="294"/>
      <c r="C130" s="333"/>
      <c r="D130" s="349"/>
      <c r="E130" s="349"/>
      <c r="F130" s="22" t="s">
        <v>269</v>
      </c>
      <c r="G130" s="129">
        <v>2.8625</v>
      </c>
      <c r="H130" s="24">
        <v>2.852087757</v>
      </c>
      <c r="I130" s="25" t="s">
        <v>287</v>
      </c>
      <c r="J130" s="26" t="s">
        <v>287</v>
      </c>
      <c r="K130" s="24">
        <v>2.895279856</v>
      </c>
      <c r="L130" s="25" t="s">
        <v>287</v>
      </c>
      <c r="M130" s="26" t="s">
        <v>287</v>
      </c>
      <c r="N130" s="23">
        <v>2.898484062</v>
      </c>
      <c r="O130" s="25" t="s">
        <v>287</v>
      </c>
      <c r="P130" s="27" t="s">
        <v>287</v>
      </c>
    </row>
    <row r="131" spans="2:16" ht="17.25" customHeight="1">
      <c r="B131" s="294"/>
      <c r="C131" s="333" t="s">
        <v>157</v>
      </c>
      <c r="D131" s="346" t="s">
        <v>45</v>
      </c>
      <c r="E131" s="348" t="s">
        <v>133</v>
      </c>
      <c r="F131" s="16" t="s">
        <v>183</v>
      </c>
      <c r="G131" s="130">
        <v>2.475</v>
      </c>
      <c r="H131" s="19">
        <v>2.633784928</v>
      </c>
      <c r="I131" s="18" t="s">
        <v>287</v>
      </c>
      <c r="J131" s="20" t="s">
        <v>287</v>
      </c>
      <c r="K131" s="19">
        <v>2.73744856</v>
      </c>
      <c r="L131" s="18" t="s">
        <v>78</v>
      </c>
      <c r="M131" s="20">
        <v>-0.26795627010131623</v>
      </c>
      <c r="N131" s="17">
        <v>2.698312565</v>
      </c>
      <c r="O131" s="18" t="s">
        <v>79</v>
      </c>
      <c r="P131" s="21">
        <v>-0.2311375310330477</v>
      </c>
    </row>
    <row r="132" spans="2:16" ht="17.25" customHeight="1">
      <c r="B132" s="294"/>
      <c r="C132" s="333"/>
      <c r="D132" s="349"/>
      <c r="E132" s="349"/>
      <c r="F132" s="22" t="s">
        <v>269</v>
      </c>
      <c r="G132" s="129">
        <v>2.881987578</v>
      </c>
      <c r="H132" s="24">
        <v>2.953340403</v>
      </c>
      <c r="I132" s="25" t="s">
        <v>287</v>
      </c>
      <c r="J132" s="26" t="s">
        <v>287</v>
      </c>
      <c r="K132" s="24">
        <v>3.048943843</v>
      </c>
      <c r="L132" s="25" t="s">
        <v>79</v>
      </c>
      <c r="M132" s="26">
        <v>-0.1877574929347972</v>
      </c>
      <c r="N132" s="23">
        <v>3.003729592</v>
      </c>
      <c r="O132" s="25" t="s">
        <v>287</v>
      </c>
      <c r="P132" s="27" t="s">
        <v>287</v>
      </c>
    </row>
    <row r="133" spans="2:16" ht="17.25" customHeight="1">
      <c r="B133" s="294"/>
      <c r="C133" s="333" t="s">
        <v>158</v>
      </c>
      <c r="D133" s="346" t="s">
        <v>46</v>
      </c>
      <c r="E133" s="348" t="s">
        <v>134</v>
      </c>
      <c r="F133" s="16" t="s">
        <v>183</v>
      </c>
      <c r="G133" s="130">
        <v>2.743801653</v>
      </c>
      <c r="H133" s="19">
        <v>2.682627119</v>
      </c>
      <c r="I133" s="18" t="s">
        <v>287</v>
      </c>
      <c r="J133" s="20" t="s">
        <v>287</v>
      </c>
      <c r="K133" s="19">
        <v>2.75267343</v>
      </c>
      <c r="L133" s="18" t="s">
        <v>287</v>
      </c>
      <c r="M133" s="20" t="s">
        <v>287</v>
      </c>
      <c r="N133" s="17">
        <v>2.810670407</v>
      </c>
      <c r="O133" s="18" t="s">
        <v>287</v>
      </c>
      <c r="P133" s="21" t="s">
        <v>287</v>
      </c>
    </row>
    <row r="134" spans="2:16" ht="17.25" customHeight="1">
      <c r="B134" s="294"/>
      <c r="C134" s="333"/>
      <c r="D134" s="349"/>
      <c r="E134" s="349"/>
      <c r="F134" s="22" t="s">
        <v>269</v>
      </c>
      <c r="G134" s="129">
        <v>3.02484472</v>
      </c>
      <c r="H134" s="24">
        <v>2.932580304</v>
      </c>
      <c r="I134" s="25" t="s">
        <v>287</v>
      </c>
      <c r="J134" s="26" t="s">
        <v>287</v>
      </c>
      <c r="K134" s="24">
        <v>3.027563112</v>
      </c>
      <c r="L134" s="25" t="s">
        <v>287</v>
      </c>
      <c r="M134" s="26" t="s">
        <v>287</v>
      </c>
      <c r="N134" s="23">
        <v>3.128991597</v>
      </c>
      <c r="O134" s="25" t="s">
        <v>287</v>
      </c>
      <c r="P134" s="27" t="s">
        <v>287</v>
      </c>
    </row>
    <row r="135" spans="2:16" ht="17.25" customHeight="1">
      <c r="B135" s="294"/>
      <c r="C135" s="333" t="s">
        <v>159</v>
      </c>
      <c r="D135" s="346" t="s">
        <v>47</v>
      </c>
      <c r="E135" s="348" t="s">
        <v>135</v>
      </c>
      <c r="F135" s="16" t="s">
        <v>183</v>
      </c>
      <c r="G135" s="130">
        <v>1.487603306</v>
      </c>
      <c r="H135" s="19">
        <v>1.524052788</v>
      </c>
      <c r="I135" s="18" t="s">
        <v>287</v>
      </c>
      <c r="J135" s="20" t="s">
        <v>287</v>
      </c>
      <c r="K135" s="19">
        <v>1.497392259</v>
      </c>
      <c r="L135" s="18" t="s">
        <v>287</v>
      </c>
      <c r="M135" s="20" t="s">
        <v>287</v>
      </c>
      <c r="N135" s="17">
        <v>1.544402247</v>
      </c>
      <c r="O135" s="18" t="s">
        <v>287</v>
      </c>
      <c r="P135" s="21" t="s">
        <v>287</v>
      </c>
    </row>
    <row r="136" spans="2:16" ht="17.25" customHeight="1">
      <c r="B136" s="294"/>
      <c r="C136" s="333"/>
      <c r="D136" s="349"/>
      <c r="E136" s="349"/>
      <c r="F136" s="22" t="s">
        <v>269</v>
      </c>
      <c r="G136" s="129">
        <v>1.714285714</v>
      </c>
      <c r="H136" s="24">
        <v>1.652050919</v>
      </c>
      <c r="I136" s="25" t="s">
        <v>287</v>
      </c>
      <c r="J136" s="26" t="s">
        <v>287</v>
      </c>
      <c r="K136" s="24">
        <v>1.66013409</v>
      </c>
      <c r="L136" s="25" t="s">
        <v>287</v>
      </c>
      <c r="M136" s="26" t="s">
        <v>287</v>
      </c>
      <c r="N136" s="23">
        <v>1.762092085</v>
      </c>
      <c r="O136" s="25" t="s">
        <v>287</v>
      </c>
      <c r="P136" s="27" t="s">
        <v>287</v>
      </c>
    </row>
    <row r="137" spans="2:16" ht="17.25" customHeight="1">
      <c r="B137" s="294"/>
      <c r="C137" s="333" t="s">
        <v>160</v>
      </c>
      <c r="D137" s="346" t="s">
        <v>48</v>
      </c>
      <c r="E137" s="348" t="s">
        <v>136</v>
      </c>
      <c r="F137" s="16" t="s">
        <v>183</v>
      </c>
      <c r="G137" s="130">
        <v>2.79338843</v>
      </c>
      <c r="H137" s="19">
        <v>2.81420068</v>
      </c>
      <c r="I137" s="18" t="s">
        <v>287</v>
      </c>
      <c r="J137" s="20" t="s">
        <v>287</v>
      </c>
      <c r="K137" s="19">
        <v>2.87967033</v>
      </c>
      <c r="L137" s="18" t="s">
        <v>287</v>
      </c>
      <c r="M137" s="20" t="s">
        <v>287</v>
      </c>
      <c r="N137" s="17">
        <v>2.949634866</v>
      </c>
      <c r="O137" s="18" t="s">
        <v>287</v>
      </c>
      <c r="P137" s="21" t="s">
        <v>287</v>
      </c>
    </row>
    <row r="138" spans="2:16" ht="17.25" customHeight="1">
      <c r="B138" s="294"/>
      <c r="C138" s="333"/>
      <c r="D138" s="349"/>
      <c r="E138" s="349"/>
      <c r="F138" s="22" t="s">
        <v>269</v>
      </c>
      <c r="G138" s="129">
        <v>3.043478261</v>
      </c>
      <c r="H138" s="24">
        <v>2.963462221</v>
      </c>
      <c r="I138" s="25" t="s">
        <v>287</v>
      </c>
      <c r="J138" s="26" t="s">
        <v>287</v>
      </c>
      <c r="K138" s="24">
        <v>3.003093581</v>
      </c>
      <c r="L138" s="25" t="s">
        <v>287</v>
      </c>
      <c r="M138" s="26" t="s">
        <v>287</v>
      </c>
      <c r="N138" s="23">
        <v>3.107442309</v>
      </c>
      <c r="O138" s="25" t="s">
        <v>287</v>
      </c>
      <c r="P138" s="27" t="s">
        <v>287</v>
      </c>
    </row>
    <row r="139" spans="2:16" ht="17.25" customHeight="1">
      <c r="B139" s="294"/>
      <c r="C139" s="333" t="s">
        <v>161</v>
      </c>
      <c r="D139" s="346" t="s">
        <v>49</v>
      </c>
      <c r="E139" s="348" t="s">
        <v>137</v>
      </c>
      <c r="F139" s="16" t="s">
        <v>183</v>
      </c>
      <c r="G139" s="130">
        <v>2.583333333</v>
      </c>
      <c r="H139" s="19">
        <v>2.682553191</v>
      </c>
      <c r="I139" s="18" t="s">
        <v>287</v>
      </c>
      <c r="J139" s="20" t="s">
        <v>287</v>
      </c>
      <c r="K139" s="19">
        <v>2.752401867</v>
      </c>
      <c r="L139" s="18" t="s">
        <v>287</v>
      </c>
      <c r="M139" s="20" t="s">
        <v>287</v>
      </c>
      <c r="N139" s="17">
        <v>2.866460435</v>
      </c>
      <c r="O139" s="18" t="s">
        <v>78</v>
      </c>
      <c r="P139" s="21">
        <v>-0.2997930265488432</v>
      </c>
    </row>
    <row r="140" spans="2:16" ht="17.25" customHeight="1">
      <c r="B140" s="294"/>
      <c r="C140" s="333"/>
      <c r="D140" s="349"/>
      <c r="E140" s="349"/>
      <c r="F140" s="22" t="s">
        <v>269</v>
      </c>
      <c r="G140" s="129">
        <v>2.85625</v>
      </c>
      <c r="H140" s="24">
        <v>2.75203684</v>
      </c>
      <c r="I140" s="25" t="s">
        <v>287</v>
      </c>
      <c r="J140" s="26" t="s">
        <v>287</v>
      </c>
      <c r="K140" s="24">
        <v>2.822588963</v>
      </c>
      <c r="L140" s="25" t="s">
        <v>287</v>
      </c>
      <c r="M140" s="26" t="s">
        <v>287</v>
      </c>
      <c r="N140" s="23">
        <v>3.005094848</v>
      </c>
      <c r="O140" s="25" t="s">
        <v>79</v>
      </c>
      <c r="P140" s="27">
        <v>-0.1572159592170833</v>
      </c>
    </row>
    <row r="141" spans="2:16" ht="18" customHeight="1">
      <c r="B141" s="294"/>
      <c r="C141" s="333" t="s">
        <v>162</v>
      </c>
      <c r="D141" s="346" t="s">
        <v>50</v>
      </c>
      <c r="E141" s="348" t="s">
        <v>138</v>
      </c>
      <c r="F141" s="16" t="s">
        <v>183</v>
      </c>
      <c r="G141" s="130">
        <v>2.512396694</v>
      </c>
      <c r="H141" s="19">
        <v>2.617834395</v>
      </c>
      <c r="I141" s="18" t="s">
        <v>287</v>
      </c>
      <c r="J141" s="20" t="s">
        <v>287</v>
      </c>
      <c r="K141" s="19">
        <v>2.599835436</v>
      </c>
      <c r="L141" s="18" t="s">
        <v>287</v>
      </c>
      <c r="M141" s="20" t="s">
        <v>287</v>
      </c>
      <c r="N141" s="17">
        <v>2.605518173</v>
      </c>
      <c r="O141" s="18" t="s">
        <v>287</v>
      </c>
      <c r="P141" s="21" t="s">
        <v>287</v>
      </c>
    </row>
    <row r="142" spans="2:16" ht="18" customHeight="1">
      <c r="B142" s="294"/>
      <c r="C142" s="333"/>
      <c r="D142" s="349"/>
      <c r="E142" s="349"/>
      <c r="F142" s="22" t="s">
        <v>269</v>
      </c>
      <c r="G142" s="129">
        <v>2.689440994</v>
      </c>
      <c r="H142" s="24">
        <v>2.590378493</v>
      </c>
      <c r="I142" s="25" t="s">
        <v>287</v>
      </c>
      <c r="J142" s="26" t="s">
        <v>287</v>
      </c>
      <c r="K142" s="24">
        <v>2.595618557</v>
      </c>
      <c r="L142" s="25" t="s">
        <v>287</v>
      </c>
      <c r="M142" s="26" t="s">
        <v>287</v>
      </c>
      <c r="N142" s="23">
        <v>2.669649921</v>
      </c>
      <c r="O142" s="25" t="s">
        <v>287</v>
      </c>
      <c r="P142" s="27" t="s">
        <v>287</v>
      </c>
    </row>
    <row r="143" spans="2:16" ht="17.25" customHeight="1">
      <c r="B143" s="294"/>
      <c r="C143" s="333" t="s">
        <v>229</v>
      </c>
      <c r="D143" s="346" t="s">
        <v>51</v>
      </c>
      <c r="E143" s="348" t="s">
        <v>139</v>
      </c>
      <c r="F143" s="16" t="s">
        <v>183</v>
      </c>
      <c r="G143" s="130">
        <v>2.305785124</v>
      </c>
      <c r="H143" s="19">
        <v>2.37860781</v>
      </c>
      <c r="I143" s="18" t="s">
        <v>287</v>
      </c>
      <c r="J143" s="20" t="s">
        <v>287</v>
      </c>
      <c r="K143" s="19">
        <v>2.451453648</v>
      </c>
      <c r="L143" s="18" t="s">
        <v>287</v>
      </c>
      <c r="M143" s="20" t="s">
        <v>287</v>
      </c>
      <c r="N143" s="17">
        <v>2.48032212</v>
      </c>
      <c r="O143" s="18" t="s">
        <v>287</v>
      </c>
      <c r="P143" s="21" t="s">
        <v>287</v>
      </c>
    </row>
    <row r="144" spans="2:16" ht="17.25" customHeight="1">
      <c r="B144" s="294"/>
      <c r="C144" s="333"/>
      <c r="D144" s="349"/>
      <c r="E144" s="349"/>
      <c r="F144" s="22" t="s">
        <v>269</v>
      </c>
      <c r="G144" s="129">
        <v>2.583850932</v>
      </c>
      <c r="H144" s="24">
        <v>2.545325779</v>
      </c>
      <c r="I144" s="25" t="s">
        <v>287</v>
      </c>
      <c r="J144" s="26" t="s">
        <v>287</v>
      </c>
      <c r="K144" s="24">
        <v>2.657135497</v>
      </c>
      <c r="L144" s="25" t="s">
        <v>287</v>
      </c>
      <c r="M144" s="26" t="s">
        <v>287</v>
      </c>
      <c r="N144" s="23">
        <v>2.699189203</v>
      </c>
      <c r="O144" s="25" t="s">
        <v>287</v>
      </c>
      <c r="P144" s="27" t="s">
        <v>287</v>
      </c>
    </row>
    <row r="145" spans="2:16" ht="17.25" customHeight="1">
      <c r="B145" s="294"/>
      <c r="C145" s="333" t="s">
        <v>164</v>
      </c>
      <c r="D145" s="346" t="s">
        <v>52</v>
      </c>
      <c r="E145" s="348" t="s">
        <v>140</v>
      </c>
      <c r="F145" s="16" t="s">
        <v>183</v>
      </c>
      <c r="G145" s="130">
        <v>2.330578512</v>
      </c>
      <c r="H145" s="19">
        <v>2.408743633</v>
      </c>
      <c r="I145" s="18" t="s">
        <v>287</v>
      </c>
      <c r="J145" s="20" t="s">
        <v>287</v>
      </c>
      <c r="K145" s="19">
        <v>2.49478595</v>
      </c>
      <c r="L145" s="18" t="s">
        <v>287</v>
      </c>
      <c r="M145" s="20" t="s">
        <v>287</v>
      </c>
      <c r="N145" s="17">
        <v>2.632053414</v>
      </c>
      <c r="O145" s="18" t="s">
        <v>78</v>
      </c>
      <c r="P145" s="21">
        <v>-0.2991876299221277</v>
      </c>
    </row>
    <row r="146" spans="2:16" ht="17.25" customHeight="1">
      <c r="B146" s="294"/>
      <c r="C146" s="333"/>
      <c r="D146" s="349"/>
      <c r="E146" s="349"/>
      <c r="F146" s="22" t="s">
        <v>269</v>
      </c>
      <c r="G146" s="129">
        <v>2.50931677</v>
      </c>
      <c r="H146" s="24">
        <v>2.436903499</v>
      </c>
      <c r="I146" s="25" t="s">
        <v>287</v>
      </c>
      <c r="J146" s="26" t="s">
        <v>287</v>
      </c>
      <c r="K146" s="24">
        <v>2.548686244</v>
      </c>
      <c r="L146" s="25" t="s">
        <v>287</v>
      </c>
      <c r="M146" s="26" t="s">
        <v>287</v>
      </c>
      <c r="N146" s="23">
        <v>2.732661031</v>
      </c>
      <c r="O146" s="25" t="s">
        <v>78</v>
      </c>
      <c r="P146" s="27">
        <v>-0.2176835735977657</v>
      </c>
    </row>
    <row r="147" spans="3:16" ht="17.25" customHeight="1">
      <c r="C147" s="333" t="s">
        <v>165</v>
      </c>
      <c r="D147" s="346" t="s">
        <v>53</v>
      </c>
      <c r="E147" s="348" t="s">
        <v>141</v>
      </c>
      <c r="F147" s="16" t="s">
        <v>183</v>
      </c>
      <c r="G147" s="130">
        <v>1.783333333</v>
      </c>
      <c r="H147" s="19">
        <v>1.939355386</v>
      </c>
      <c r="I147" s="18" t="s">
        <v>287</v>
      </c>
      <c r="J147" s="20" t="s">
        <v>287</v>
      </c>
      <c r="K147" s="19">
        <v>2.02442371</v>
      </c>
      <c r="L147" s="18" t="s">
        <v>78</v>
      </c>
      <c r="M147" s="20">
        <v>-0.2561661071987022</v>
      </c>
      <c r="N147" s="17">
        <v>2.158567642</v>
      </c>
      <c r="O147" s="18" t="s">
        <v>77</v>
      </c>
      <c r="P147" s="21">
        <v>-0.39125357061574123</v>
      </c>
    </row>
    <row r="148" spans="3:16" ht="17.25" customHeight="1">
      <c r="C148" s="333"/>
      <c r="D148" s="349"/>
      <c r="E148" s="349"/>
      <c r="F148" s="22" t="s">
        <v>269</v>
      </c>
      <c r="G148" s="129">
        <v>2.043478261</v>
      </c>
      <c r="H148" s="24">
        <v>2.088308018</v>
      </c>
      <c r="I148" s="25" t="s">
        <v>287</v>
      </c>
      <c r="J148" s="26" t="s">
        <v>287</v>
      </c>
      <c r="K148" s="24">
        <v>2.196907216</v>
      </c>
      <c r="L148" s="25" t="s">
        <v>79</v>
      </c>
      <c r="M148" s="26">
        <v>-0.1555576669374193</v>
      </c>
      <c r="N148" s="23">
        <v>2.347836836</v>
      </c>
      <c r="O148" s="25" t="s">
        <v>77</v>
      </c>
      <c r="P148" s="27">
        <v>-0.3041596129432679</v>
      </c>
    </row>
    <row r="149" spans="4:16" ht="20.25" customHeight="1">
      <c r="D149" s="42"/>
      <c r="E149" s="42"/>
      <c r="G149" s="29"/>
      <c r="H149" s="29"/>
      <c r="I149" s="30"/>
      <c r="J149" s="29"/>
      <c r="K149" s="29"/>
      <c r="L149" s="46"/>
      <c r="M149" s="29"/>
      <c r="N149" s="29"/>
      <c r="O149" s="46"/>
      <c r="P149" s="29"/>
    </row>
    <row r="150" spans="2:16" ht="12.75">
      <c r="B150" s="290" t="s">
        <v>250</v>
      </c>
      <c r="C150" s="6" t="s">
        <v>271</v>
      </c>
      <c r="E150" s="45"/>
      <c r="F150" s="52"/>
      <c r="G150" s="10" t="s">
        <v>264</v>
      </c>
      <c r="H150" s="35"/>
      <c r="I150" s="36"/>
      <c r="J150" s="29"/>
      <c r="K150" s="35"/>
      <c r="L150" s="36"/>
      <c r="M150" s="29"/>
      <c r="N150" s="35"/>
      <c r="O150" s="36"/>
      <c r="P150" s="29"/>
    </row>
    <row r="151" spans="1:16" ht="15" customHeight="1">
      <c r="A151" s="331" t="s">
        <v>348</v>
      </c>
      <c r="B151" s="331"/>
      <c r="C151" s="333" t="s">
        <v>155</v>
      </c>
      <c r="D151" s="346" t="s">
        <v>54</v>
      </c>
      <c r="E151" s="348" t="s">
        <v>142</v>
      </c>
      <c r="F151" s="16" t="s">
        <v>183</v>
      </c>
      <c r="G151" s="128">
        <v>3.115702479</v>
      </c>
      <c r="H151" s="19">
        <v>2.977532853</v>
      </c>
      <c r="I151" s="18" t="s">
        <v>287</v>
      </c>
      <c r="J151" s="20" t="s">
        <v>287</v>
      </c>
      <c r="K151" s="19">
        <v>3.06472847</v>
      </c>
      <c r="L151" s="18" t="s">
        <v>287</v>
      </c>
      <c r="M151" s="20" t="s">
        <v>287</v>
      </c>
      <c r="N151" s="17">
        <v>3.129128583</v>
      </c>
      <c r="O151" s="18" t="s">
        <v>287</v>
      </c>
      <c r="P151" s="21" t="s">
        <v>287</v>
      </c>
    </row>
    <row r="152" spans="1:16" ht="15" customHeight="1">
      <c r="A152" s="331"/>
      <c r="B152" s="331"/>
      <c r="C152" s="333"/>
      <c r="D152" s="349"/>
      <c r="E152" s="349"/>
      <c r="F152" s="22" t="s">
        <v>269</v>
      </c>
      <c r="G152" s="129">
        <v>3.15625</v>
      </c>
      <c r="H152" s="24">
        <v>2.96009887</v>
      </c>
      <c r="I152" s="25" t="s">
        <v>77</v>
      </c>
      <c r="J152" s="26">
        <v>0.2443373537576959</v>
      </c>
      <c r="K152" s="24">
        <v>3.019835137</v>
      </c>
      <c r="L152" s="25" t="s">
        <v>79</v>
      </c>
      <c r="M152" s="26">
        <v>0.17143092254821454</v>
      </c>
      <c r="N152" s="23">
        <v>3.10858879</v>
      </c>
      <c r="O152" s="25" t="s">
        <v>287</v>
      </c>
      <c r="P152" s="27" t="s">
        <v>287</v>
      </c>
    </row>
    <row r="153" spans="1:16" ht="15" customHeight="1">
      <c r="A153" s="331" t="s">
        <v>345</v>
      </c>
      <c r="B153" s="332"/>
      <c r="C153" s="333" t="s">
        <v>156</v>
      </c>
      <c r="D153" s="350" t="s">
        <v>55</v>
      </c>
      <c r="E153" s="351" t="s">
        <v>143</v>
      </c>
      <c r="F153" s="28" t="s">
        <v>183</v>
      </c>
      <c r="G153" s="130">
        <v>2.917355372</v>
      </c>
      <c r="H153" s="31">
        <v>2.760934183</v>
      </c>
      <c r="I153" s="30" t="s">
        <v>287</v>
      </c>
      <c r="J153" s="32" t="s">
        <v>287</v>
      </c>
      <c r="K153" s="31">
        <v>2.897091109</v>
      </c>
      <c r="L153" s="30" t="s">
        <v>287</v>
      </c>
      <c r="M153" s="32" t="s">
        <v>287</v>
      </c>
      <c r="N153" s="29">
        <v>3.006338321</v>
      </c>
      <c r="O153" s="30" t="s">
        <v>287</v>
      </c>
      <c r="P153" s="33" t="s">
        <v>287</v>
      </c>
    </row>
    <row r="154" spans="1:16" ht="15" customHeight="1">
      <c r="A154" s="332"/>
      <c r="B154" s="332"/>
      <c r="C154" s="333"/>
      <c r="D154" s="349"/>
      <c r="E154" s="349"/>
      <c r="F154" s="22" t="s">
        <v>269</v>
      </c>
      <c r="G154" s="129">
        <v>2.7125</v>
      </c>
      <c r="H154" s="24">
        <v>2.589045936</v>
      </c>
      <c r="I154" s="25" t="s">
        <v>287</v>
      </c>
      <c r="J154" s="26" t="s">
        <v>287</v>
      </c>
      <c r="K154" s="24">
        <v>2.69383544</v>
      </c>
      <c r="L154" s="25" t="s">
        <v>287</v>
      </c>
      <c r="M154" s="26" t="s">
        <v>287</v>
      </c>
      <c r="N154" s="23">
        <v>2.86551673</v>
      </c>
      <c r="O154" s="25" t="s">
        <v>79</v>
      </c>
      <c r="P154" s="27">
        <v>-0.17505964453707903</v>
      </c>
    </row>
    <row r="155" spans="1:16" ht="25.5" customHeight="1">
      <c r="A155" s="331" t="s">
        <v>349</v>
      </c>
      <c r="B155" s="331"/>
      <c r="C155" s="333" t="s">
        <v>157</v>
      </c>
      <c r="D155" s="350" t="s">
        <v>56</v>
      </c>
      <c r="E155" s="351" t="s">
        <v>144</v>
      </c>
      <c r="F155" s="28" t="s">
        <v>183</v>
      </c>
      <c r="G155" s="130">
        <v>2.479338843</v>
      </c>
      <c r="H155" s="31">
        <v>2.476190476</v>
      </c>
      <c r="I155" s="30" t="s">
        <v>287</v>
      </c>
      <c r="J155" s="32" t="s">
        <v>287</v>
      </c>
      <c r="K155" s="31">
        <v>2.503294893</v>
      </c>
      <c r="L155" s="30" t="s">
        <v>287</v>
      </c>
      <c r="M155" s="32" t="s">
        <v>287</v>
      </c>
      <c r="N155" s="29">
        <v>2.55442663</v>
      </c>
      <c r="O155" s="30" t="s">
        <v>287</v>
      </c>
      <c r="P155" s="33" t="s">
        <v>287</v>
      </c>
    </row>
    <row r="156" spans="1:16" ht="15" customHeight="1">
      <c r="A156" s="331"/>
      <c r="B156" s="331"/>
      <c r="C156" s="333"/>
      <c r="D156" s="349"/>
      <c r="E156" s="349"/>
      <c r="F156" s="22" t="s">
        <v>269</v>
      </c>
      <c r="G156" s="129">
        <v>2.363057325</v>
      </c>
      <c r="H156" s="24">
        <v>2.310113154</v>
      </c>
      <c r="I156" s="25" t="s">
        <v>287</v>
      </c>
      <c r="J156" s="26" t="s">
        <v>287</v>
      </c>
      <c r="K156" s="24">
        <v>2.290655653</v>
      </c>
      <c r="L156" s="25" t="s">
        <v>287</v>
      </c>
      <c r="M156" s="26" t="s">
        <v>287</v>
      </c>
      <c r="N156" s="23">
        <v>2.38175567</v>
      </c>
      <c r="O156" s="25" t="s">
        <v>287</v>
      </c>
      <c r="P156" s="27" t="s">
        <v>287</v>
      </c>
    </row>
    <row r="157" spans="1:16" ht="15" customHeight="1">
      <c r="A157" s="331" t="s">
        <v>345</v>
      </c>
      <c r="B157" s="332"/>
      <c r="C157" s="333" t="s">
        <v>158</v>
      </c>
      <c r="D157" s="350" t="s">
        <v>57</v>
      </c>
      <c r="E157" s="351" t="s">
        <v>145</v>
      </c>
      <c r="F157" s="28" t="s">
        <v>183</v>
      </c>
      <c r="G157" s="130">
        <v>1.900826446</v>
      </c>
      <c r="H157" s="31">
        <v>1.901528014</v>
      </c>
      <c r="I157" s="30" t="s">
        <v>287</v>
      </c>
      <c r="J157" s="32" t="s">
        <v>287</v>
      </c>
      <c r="K157" s="31">
        <v>1.990669594</v>
      </c>
      <c r="L157" s="30" t="s">
        <v>287</v>
      </c>
      <c r="M157" s="32" t="s">
        <v>287</v>
      </c>
      <c r="N157" s="29">
        <v>2.10215487</v>
      </c>
      <c r="O157" s="30" t="s">
        <v>79</v>
      </c>
      <c r="P157" s="33">
        <v>-0.2132015911916432</v>
      </c>
    </row>
    <row r="158" spans="1:16" ht="15" customHeight="1">
      <c r="A158" s="332"/>
      <c r="B158" s="332"/>
      <c r="C158" s="333"/>
      <c r="D158" s="349"/>
      <c r="E158" s="349"/>
      <c r="F158" s="22" t="s">
        <v>269</v>
      </c>
      <c r="G158" s="129">
        <v>1.679245283</v>
      </c>
      <c r="H158" s="24">
        <v>1.689093484</v>
      </c>
      <c r="I158" s="25" t="s">
        <v>287</v>
      </c>
      <c r="J158" s="26" t="s">
        <v>287</v>
      </c>
      <c r="K158" s="24">
        <v>1.761572278</v>
      </c>
      <c r="L158" s="25" t="s">
        <v>287</v>
      </c>
      <c r="M158" s="26" t="s">
        <v>287</v>
      </c>
      <c r="N158" s="23">
        <v>1.918967053</v>
      </c>
      <c r="O158" s="25" t="s">
        <v>77</v>
      </c>
      <c r="P158" s="27">
        <v>-0.26070766386868466</v>
      </c>
    </row>
    <row r="159" spans="1:16" ht="15" customHeight="1">
      <c r="A159" s="331" t="s">
        <v>345</v>
      </c>
      <c r="B159" s="332"/>
      <c r="C159" s="333" t="s">
        <v>159</v>
      </c>
      <c r="D159" s="350" t="s">
        <v>58</v>
      </c>
      <c r="E159" s="351" t="s">
        <v>146</v>
      </c>
      <c r="F159" s="28" t="s">
        <v>183</v>
      </c>
      <c r="G159" s="130">
        <v>2.107438017</v>
      </c>
      <c r="H159" s="31">
        <v>2.068994889</v>
      </c>
      <c r="I159" s="30" t="s">
        <v>287</v>
      </c>
      <c r="J159" s="32" t="s">
        <v>287</v>
      </c>
      <c r="K159" s="31">
        <v>2.194177424</v>
      </c>
      <c r="L159" s="30" t="s">
        <v>287</v>
      </c>
      <c r="M159" s="32" t="s">
        <v>287</v>
      </c>
      <c r="N159" s="29">
        <v>2.313890262</v>
      </c>
      <c r="O159" s="30" t="s">
        <v>79</v>
      </c>
      <c r="P159" s="33">
        <v>-0.219005865545543</v>
      </c>
    </row>
    <row r="160" spans="1:16" ht="15" customHeight="1">
      <c r="A160" s="332"/>
      <c r="B160" s="332"/>
      <c r="C160" s="333"/>
      <c r="D160" s="349"/>
      <c r="E160" s="349"/>
      <c r="F160" s="22" t="s">
        <v>269</v>
      </c>
      <c r="G160" s="129">
        <v>2</v>
      </c>
      <c r="H160" s="24">
        <v>1.803261255</v>
      </c>
      <c r="I160" s="25" t="s">
        <v>78</v>
      </c>
      <c r="J160" s="26">
        <v>0.23042148132567383</v>
      </c>
      <c r="K160" s="24">
        <v>1.930232558</v>
      </c>
      <c r="L160" s="25" t="s">
        <v>287</v>
      </c>
      <c r="M160" s="26" t="s">
        <v>287</v>
      </c>
      <c r="N160" s="23">
        <v>2.099886071</v>
      </c>
      <c r="O160" s="25" t="s">
        <v>287</v>
      </c>
      <c r="P160" s="27" t="s">
        <v>287</v>
      </c>
    </row>
    <row r="161" spans="2:16" ht="25.5" customHeight="1">
      <c r="B161" s="294"/>
      <c r="C161" s="333" t="s">
        <v>160</v>
      </c>
      <c r="D161" s="350" t="s">
        <v>59</v>
      </c>
      <c r="E161" s="351" t="s">
        <v>147</v>
      </c>
      <c r="F161" s="28" t="s">
        <v>183</v>
      </c>
      <c r="G161" s="130">
        <v>2.280991736</v>
      </c>
      <c r="H161" s="31">
        <v>2.323704333</v>
      </c>
      <c r="I161" s="30" t="s">
        <v>287</v>
      </c>
      <c r="J161" s="32" t="s">
        <v>287</v>
      </c>
      <c r="K161" s="31">
        <v>2.576173483</v>
      </c>
      <c r="L161" s="30" t="s">
        <v>78</v>
      </c>
      <c r="M161" s="32">
        <v>-0.300697574617443</v>
      </c>
      <c r="N161" s="29">
        <v>2.766425824</v>
      </c>
      <c r="O161" s="30" t="s">
        <v>77</v>
      </c>
      <c r="P161" s="33">
        <v>-0.5078327045378301</v>
      </c>
    </row>
    <row r="162" spans="2:16" ht="15" customHeight="1">
      <c r="B162" s="294"/>
      <c r="C162" s="333"/>
      <c r="D162" s="349"/>
      <c r="E162" s="349"/>
      <c r="F162" s="22" t="s">
        <v>269</v>
      </c>
      <c r="G162" s="129">
        <v>2.226415094</v>
      </c>
      <c r="H162" s="24">
        <v>2.094159292</v>
      </c>
      <c r="I162" s="25" t="s">
        <v>287</v>
      </c>
      <c r="J162" s="26" t="s">
        <v>287</v>
      </c>
      <c r="K162" s="24">
        <v>2.265616933</v>
      </c>
      <c r="L162" s="25" t="s">
        <v>287</v>
      </c>
      <c r="M162" s="26" t="s">
        <v>287</v>
      </c>
      <c r="N162" s="23">
        <v>2.508324881</v>
      </c>
      <c r="O162" s="25" t="s">
        <v>77</v>
      </c>
      <c r="P162" s="27">
        <v>-0.2900599676774527</v>
      </c>
    </row>
    <row r="163" spans="2:16" ht="12.75">
      <c r="B163" s="290" t="s">
        <v>251</v>
      </c>
      <c r="C163" s="6" t="s">
        <v>60</v>
      </c>
      <c r="E163" s="45"/>
      <c r="F163" s="28"/>
      <c r="G163" s="53" t="s">
        <v>61</v>
      </c>
      <c r="H163" s="54"/>
      <c r="I163" s="55"/>
      <c r="J163" s="56"/>
      <c r="K163" s="57"/>
      <c r="L163" s="55"/>
      <c r="M163" s="56"/>
      <c r="N163" s="57"/>
      <c r="O163" s="55"/>
      <c r="P163" s="56"/>
    </row>
    <row r="164" spans="1:16" ht="15" customHeight="1">
      <c r="A164" s="331" t="s">
        <v>345</v>
      </c>
      <c r="B164" s="332"/>
      <c r="C164" s="333" t="s">
        <v>155</v>
      </c>
      <c r="D164" s="346" t="s">
        <v>62</v>
      </c>
      <c r="E164" s="348" t="s">
        <v>148</v>
      </c>
      <c r="F164" s="16" t="s">
        <v>183</v>
      </c>
      <c r="G164" s="128">
        <v>5.221311475</v>
      </c>
      <c r="H164" s="19">
        <v>5.306485799</v>
      </c>
      <c r="I164" s="18" t="s">
        <v>287</v>
      </c>
      <c r="J164" s="20" t="s">
        <v>287</v>
      </c>
      <c r="K164" s="19">
        <v>5.506578947</v>
      </c>
      <c r="L164" s="18" t="s">
        <v>287</v>
      </c>
      <c r="M164" s="20" t="s">
        <v>287</v>
      </c>
      <c r="N164" s="17">
        <v>5.665360563</v>
      </c>
      <c r="O164" s="18" t="s">
        <v>78</v>
      </c>
      <c r="P164" s="21">
        <v>-0.3391204365506612</v>
      </c>
    </row>
    <row r="165" spans="1:16" ht="15" customHeight="1">
      <c r="A165" s="332"/>
      <c r="B165" s="332"/>
      <c r="C165" s="333"/>
      <c r="D165" s="349"/>
      <c r="E165" s="349"/>
      <c r="F165" s="22" t="s">
        <v>269</v>
      </c>
      <c r="G165" s="129">
        <v>5.433962264</v>
      </c>
      <c r="H165" s="24">
        <v>5.366137566</v>
      </c>
      <c r="I165" s="25" t="s">
        <v>287</v>
      </c>
      <c r="J165" s="26" t="s">
        <v>287</v>
      </c>
      <c r="K165" s="24">
        <v>5.55892949</v>
      </c>
      <c r="L165" s="25" t="s">
        <v>287</v>
      </c>
      <c r="M165" s="26" t="s">
        <v>287</v>
      </c>
      <c r="N165" s="23">
        <v>5.698363327</v>
      </c>
      <c r="O165" s="25" t="s">
        <v>79</v>
      </c>
      <c r="P165" s="27">
        <v>-0.2077293880669673</v>
      </c>
    </row>
    <row r="166" spans="2:16" ht="12" customHeight="1">
      <c r="B166" s="294"/>
      <c r="C166" s="7"/>
      <c r="D166" s="58"/>
      <c r="E166" s="59"/>
      <c r="F166" s="28"/>
      <c r="G166" s="10" t="s">
        <v>63</v>
      </c>
      <c r="H166" s="29"/>
      <c r="I166" s="30"/>
      <c r="J166" s="29"/>
      <c r="K166" s="29"/>
      <c r="L166" s="30"/>
      <c r="M166" s="29"/>
      <c r="N166" s="29"/>
      <c r="O166" s="30"/>
      <c r="P166" s="29"/>
    </row>
    <row r="167" spans="1:16" ht="15" customHeight="1">
      <c r="A167" s="331" t="s">
        <v>345</v>
      </c>
      <c r="B167" s="332"/>
      <c r="C167" s="333" t="s">
        <v>156</v>
      </c>
      <c r="D167" s="346" t="s">
        <v>64</v>
      </c>
      <c r="E167" s="348" t="s">
        <v>149</v>
      </c>
      <c r="F167" s="16" t="s">
        <v>183</v>
      </c>
      <c r="G167" s="128">
        <v>5.081967213</v>
      </c>
      <c r="H167" s="19">
        <v>5.085556967</v>
      </c>
      <c r="I167" s="18" t="s">
        <v>287</v>
      </c>
      <c r="J167" s="20" t="s">
        <v>287</v>
      </c>
      <c r="K167" s="19">
        <v>5.221826158</v>
      </c>
      <c r="L167" s="18" t="s">
        <v>287</v>
      </c>
      <c r="M167" s="20" t="s">
        <v>287</v>
      </c>
      <c r="N167" s="17">
        <v>5.389374789</v>
      </c>
      <c r="O167" s="18" t="s">
        <v>79</v>
      </c>
      <c r="P167" s="21">
        <v>-0.2497125291911234</v>
      </c>
    </row>
    <row r="168" spans="1:16" ht="15" customHeight="1">
      <c r="A168" s="332"/>
      <c r="B168" s="332"/>
      <c r="C168" s="333"/>
      <c r="D168" s="349"/>
      <c r="E168" s="349"/>
      <c r="F168" s="22" t="s">
        <v>269</v>
      </c>
      <c r="G168" s="129">
        <v>5.358490566</v>
      </c>
      <c r="H168" s="24">
        <v>5.218342152</v>
      </c>
      <c r="I168" s="25" t="s">
        <v>287</v>
      </c>
      <c r="J168" s="26" t="s">
        <v>287</v>
      </c>
      <c r="K168" s="24">
        <v>5.29387545</v>
      </c>
      <c r="L168" s="25" t="s">
        <v>287</v>
      </c>
      <c r="M168" s="26" t="s">
        <v>287</v>
      </c>
      <c r="N168" s="23">
        <v>5.551622856</v>
      </c>
      <c r="O168" s="25" t="s">
        <v>79</v>
      </c>
      <c r="P168" s="27">
        <v>-0.1527429522712203</v>
      </c>
    </row>
    <row r="169" spans="3:16" ht="12" customHeight="1">
      <c r="C169" s="101"/>
      <c r="D169" s="58"/>
      <c r="E169" s="59"/>
      <c r="F169" s="28"/>
      <c r="G169" s="10" t="s">
        <v>65</v>
      </c>
      <c r="H169" s="29"/>
      <c r="I169" s="30"/>
      <c r="J169" s="29"/>
      <c r="K169" s="29"/>
      <c r="L169" s="30"/>
      <c r="M169" s="29"/>
      <c r="N169" s="29"/>
      <c r="O169" s="30"/>
      <c r="P169" s="29"/>
    </row>
    <row r="170" spans="1:16" ht="15" customHeight="1">
      <c r="A170" s="331" t="s">
        <v>345</v>
      </c>
      <c r="B170" s="332"/>
      <c r="C170" s="333" t="s">
        <v>157</v>
      </c>
      <c r="D170" s="346" t="s">
        <v>66</v>
      </c>
      <c r="E170" s="348" t="s">
        <v>150</v>
      </c>
      <c r="F170" s="16" t="s">
        <v>183</v>
      </c>
      <c r="G170" s="128">
        <v>4.56557377</v>
      </c>
      <c r="H170" s="19">
        <v>4.566878981</v>
      </c>
      <c r="I170" s="18" t="s">
        <v>287</v>
      </c>
      <c r="J170" s="20" t="s">
        <v>287</v>
      </c>
      <c r="K170" s="19">
        <v>4.736769948</v>
      </c>
      <c r="L170" s="18" t="s">
        <v>287</v>
      </c>
      <c r="M170" s="20" t="s">
        <v>287</v>
      </c>
      <c r="N170" s="17">
        <v>4.882165026</v>
      </c>
      <c r="O170" s="18" t="s">
        <v>79</v>
      </c>
      <c r="P170" s="21">
        <v>-0.2140455353685297</v>
      </c>
    </row>
    <row r="171" spans="1:16" ht="15" customHeight="1">
      <c r="A171" s="332"/>
      <c r="B171" s="332"/>
      <c r="C171" s="333"/>
      <c r="D171" s="349"/>
      <c r="E171" s="349"/>
      <c r="F171" s="22" t="s">
        <v>269</v>
      </c>
      <c r="G171" s="129">
        <v>4.056603774</v>
      </c>
      <c r="H171" s="24">
        <v>4.241269841</v>
      </c>
      <c r="I171" s="25" t="s">
        <v>287</v>
      </c>
      <c r="J171" s="26" t="s">
        <v>287</v>
      </c>
      <c r="K171" s="24">
        <v>4.3804991</v>
      </c>
      <c r="L171" s="25" t="s">
        <v>79</v>
      </c>
      <c r="M171" s="26">
        <v>-0.191486438225433</v>
      </c>
      <c r="N171" s="23">
        <v>4.571403873</v>
      </c>
      <c r="O171" s="25" t="s">
        <v>77</v>
      </c>
      <c r="P171" s="27">
        <v>-0.3110929980383477</v>
      </c>
    </row>
    <row r="172" spans="3:16" ht="15.75" customHeight="1">
      <c r="C172" s="6" t="s">
        <v>67</v>
      </c>
      <c r="E172" s="45"/>
      <c r="F172" s="28"/>
      <c r="G172" s="10" t="s">
        <v>283</v>
      </c>
      <c r="H172" s="35"/>
      <c r="I172" s="36"/>
      <c r="J172" s="29"/>
      <c r="K172" s="35"/>
      <c r="L172" s="36"/>
      <c r="M172" s="29"/>
      <c r="N172" s="35"/>
      <c r="O172" s="36"/>
      <c r="P172" s="35"/>
    </row>
    <row r="173" spans="2:16" ht="15" customHeight="1">
      <c r="B173" s="290" t="s">
        <v>252</v>
      </c>
      <c r="C173" s="334"/>
      <c r="D173" s="346" t="s">
        <v>68</v>
      </c>
      <c r="E173" s="348" t="s">
        <v>69</v>
      </c>
      <c r="F173" s="16" t="s">
        <v>183</v>
      </c>
      <c r="G173" s="128">
        <v>2.926229508</v>
      </c>
      <c r="H173" s="19">
        <v>2.970750318</v>
      </c>
      <c r="I173" s="18" t="s">
        <v>287</v>
      </c>
      <c r="J173" s="20" t="s">
        <v>287</v>
      </c>
      <c r="K173" s="19">
        <v>3.076691317</v>
      </c>
      <c r="L173" s="18" t="s">
        <v>79</v>
      </c>
      <c r="M173" s="20">
        <v>-0.21257984681945438</v>
      </c>
      <c r="N173" s="17">
        <v>3.190193281</v>
      </c>
      <c r="O173" s="18" t="s">
        <v>77</v>
      </c>
      <c r="P173" s="21">
        <v>-0.3771097432041362</v>
      </c>
    </row>
    <row r="174" spans="3:16" ht="15" customHeight="1">
      <c r="C174" s="334"/>
      <c r="D174" s="349"/>
      <c r="E174" s="349"/>
      <c r="F174" s="22" t="s">
        <v>269</v>
      </c>
      <c r="G174" s="129">
        <v>3.114649682</v>
      </c>
      <c r="H174" s="24">
        <v>2.979541446</v>
      </c>
      <c r="I174" s="25" t="s">
        <v>78</v>
      </c>
      <c r="J174" s="26">
        <v>0.18407243816812888</v>
      </c>
      <c r="K174" s="24">
        <v>3.07187017</v>
      </c>
      <c r="L174" s="25" t="s">
        <v>287</v>
      </c>
      <c r="M174" s="26" t="s">
        <v>287</v>
      </c>
      <c r="N174" s="23">
        <v>3.239531898</v>
      </c>
      <c r="O174" s="25" t="s">
        <v>79</v>
      </c>
      <c r="P174" s="27">
        <v>-0.1760003882988991</v>
      </c>
    </row>
    <row r="175" spans="3:16" ht="12" customHeight="1">
      <c r="C175" s="124"/>
      <c r="D175" s="58"/>
      <c r="E175" s="59"/>
      <c r="F175" s="28"/>
      <c r="G175" s="10" t="s">
        <v>70</v>
      </c>
      <c r="H175" s="29"/>
      <c r="I175" s="30"/>
      <c r="J175" s="29"/>
      <c r="K175" s="29"/>
      <c r="L175" s="30"/>
      <c r="M175" s="29"/>
      <c r="N175" s="29"/>
      <c r="O175" s="30"/>
      <c r="P175" s="29"/>
    </row>
    <row r="176" spans="2:16" ht="15" customHeight="1">
      <c r="B176" s="294" t="s">
        <v>253</v>
      </c>
      <c r="C176" s="334"/>
      <c r="D176" s="346" t="s">
        <v>71</v>
      </c>
      <c r="E176" s="348" t="s">
        <v>152</v>
      </c>
      <c r="F176" s="16" t="s">
        <v>183</v>
      </c>
      <c r="G176" s="128">
        <v>3.090909091</v>
      </c>
      <c r="H176" s="19">
        <v>3.005095541</v>
      </c>
      <c r="I176" s="18" t="s">
        <v>287</v>
      </c>
      <c r="J176" s="20" t="s">
        <v>287</v>
      </c>
      <c r="K176" s="19">
        <v>3.085573231</v>
      </c>
      <c r="L176" s="18" t="s">
        <v>287</v>
      </c>
      <c r="M176" s="20" t="s">
        <v>287</v>
      </c>
      <c r="N176" s="17">
        <v>3.17248364</v>
      </c>
      <c r="O176" s="18" t="s">
        <v>287</v>
      </c>
      <c r="P176" s="21" t="s">
        <v>287</v>
      </c>
    </row>
    <row r="177" spans="2:16" ht="15" customHeight="1">
      <c r="B177" s="294"/>
      <c r="C177" s="334"/>
      <c r="D177" s="349"/>
      <c r="E177" s="349"/>
      <c r="F177" s="22" t="s">
        <v>269</v>
      </c>
      <c r="G177" s="129">
        <v>3.04375</v>
      </c>
      <c r="H177" s="24">
        <v>2.906647808</v>
      </c>
      <c r="I177" s="25" t="s">
        <v>79</v>
      </c>
      <c r="J177" s="26">
        <v>0.15963102466570186</v>
      </c>
      <c r="K177" s="24">
        <v>2.986587568</v>
      </c>
      <c r="L177" s="25" t="s">
        <v>287</v>
      </c>
      <c r="M177" s="26" t="s">
        <v>287</v>
      </c>
      <c r="N177" s="23">
        <v>3.134692365</v>
      </c>
      <c r="O177" s="25" t="s">
        <v>287</v>
      </c>
      <c r="P177" s="27" t="s">
        <v>287</v>
      </c>
    </row>
    <row r="178" spans="7:8" ht="20.25" customHeight="1">
      <c r="G178" s="120"/>
      <c r="H178" s="17"/>
    </row>
    <row r="179" ht="15" customHeight="1"/>
  </sheetData>
  <mergeCells count="276">
    <mergeCell ref="G84:P84"/>
    <mergeCell ref="D176:D177"/>
    <mergeCell ref="E176:E177"/>
    <mergeCell ref="D170:D171"/>
    <mergeCell ref="E170:E171"/>
    <mergeCell ref="D173:D174"/>
    <mergeCell ref="E173:E174"/>
    <mergeCell ref="D164:D165"/>
    <mergeCell ref="E164:E165"/>
    <mergeCell ref="D167:D168"/>
    <mergeCell ref="E167:E168"/>
    <mergeCell ref="D159:D160"/>
    <mergeCell ref="E159:E160"/>
    <mergeCell ref="D161:D162"/>
    <mergeCell ref="E161:E162"/>
    <mergeCell ref="D155:D156"/>
    <mergeCell ref="E155:E156"/>
    <mergeCell ref="D157:D158"/>
    <mergeCell ref="E157:E158"/>
    <mergeCell ref="D151:D152"/>
    <mergeCell ref="E151:E152"/>
    <mergeCell ref="D153:D154"/>
    <mergeCell ref="E153:E154"/>
    <mergeCell ref="D145:D146"/>
    <mergeCell ref="E145:E146"/>
    <mergeCell ref="D147:D148"/>
    <mergeCell ref="E147:E148"/>
    <mergeCell ref="D141:D142"/>
    <mergeCell ref="E141:E142"/>
    <mergeCell ref="D143:D144"/>
    <mergeCell ref="E143:E144"/>
    <mergeCell ref="D137:D138"/>
    <mergeCell ref="E137:E138"/>
    <mergeCell ref="D139:D140"/>
    <mergeCell ref="E139:E140"/>
    <mergeCell ref="D133:D134"/>
    <mergeCell ref="E133:E134"/>
    <mergeCell ref="D135:D136"/>
    <mergeCell ref="E135:E136"/>
    <mergeCell ref="D129:D130"/>
    <mergeCell ref="E129:E130"/>
    <mergeCell ref="D131:D132"/>
    <mergeCell ref="E131:E132"/>
    <mergeCell ref="D124:D125"/>
    <mergeCell ref="E124:E125"/>
    <mergeCell ref="D127:D128"/>
    <mergeCell ref="E127:E128"/>
    <mergeCell ref="D120:D121"/>
    <mergeCell ref="E120:E121"/>
    <mergeCell ref="D122:D123"/>
    <mergeCell ref="E122:E123"/>
    <mergeCell ref="D114:D115"/>
    <mergeCell ref="E114:E115"/>
    <mergeCell ref="D118:D119"/>
    <mergeCell ref="E118:E119"/>
    <mergeCell ref="D110:D111"/>
    <mergeCell ref="E110:E111"/>
    <mergeCell ref="D112:D113"/>
    <mergeCell ref="E112:E113"/>
    <mergeCell ref="D106:D107"/>
    <mergeCell ref="E106:E107"/>
    <mergeCell ref="D108:D109"/>
    <mergeCell ref="E108:E109"/>
    <mergeCell ref="G101:P101"/>
    <mergeCell ref="D102:D103"/>
    <mergeCell ref="E102:E103"/>
    <mergeCell ref="D104:D105"/>
    <mergeCell ref="E104:E105"/>
    <mergeCell ref="D97:D98"/>
    <mergeCell ref="E97:E98"/>
    <mergeCell ref="D99:D100"/>
    <mergeCell ref="E99:E100"/>
    <mergeCell ref="D93:D94"/>
    <mergeCell ref="E93:E94"/>
    <mergeCell ref="D95:D96"/>
    <mergeCell ref="E95:E96"/>
    <mergeCell ref="D89:D90"/>
    <mergeCell ref="E89:E90"/>
    <mergeCell ref="D91:D92"/>
    <mergeCell ref="E91:E92"/>
    <mergeCell ref="D85:D86"/>
    <mergeCell ref="E85:E86"/>
    <mergeCell ref="D87:D88"/>
    <mergeCell ref="E87:E88"/>
    <mergeCell ref="D77:D78"/>
    <mergeCell ref="E77:E78"/>
    <mergeCell ref="D81:D82"/>
    <mergeCell ref="E81:E82"/>
    <mergeCell ref="D72:D73"/>
    <mergeCell ref="E72:E73"/>
    <mergeCell ref="D74:D75"/>
    <mergeCell ref="E74:E75"/>
    <mergeCell ref="D68:D69"/>
    <mergeCell ref="E68:E69"/>
    <mergeCell ref="D70:D71"/>
    <mergeCell ref="E70:E71"/>
    <mergeCell ref="D62:D63"/>
    <mergeCell ref="E62:E63"/>
    <mergeCell ref="D66:D67"/>
    <mergeCell ref="E66:E67"/>
    <mergeCell ref="D58:D59"/>
    <mergeCell ref="E58:E59"/>
    <mergeCell ref="D60:D61"/>
    <mergeCell ref="E60:E61"/>
    <mergeCell ref="D54:D55"/>
    <mergeCell ref="E54:E55"/>
    <mergeCell ref="D56:D57"/>
    <mergeCell ref="E56:E57"/>
    <mergeCell ref="D49:D50"/>
    <mergeCell ref="E49:E50"/>
    <mergeCell ref="D51:D52"/>
    <mergeCell ref="E51:E52"/>
    <mergeCell ref="D45:D46"/>
    <mergeCell ref="E45:E46"/>
    <mergeCell ref="D47:D48"/>
    <mergeCell ref="E47:E48"/>
    <mergeCell ref="D41:D42"/>
    <mergeCell ref="E41:E42"/>
    <mergeCell ref="D43:D44"/>
    <mergeCell ref="E43:E44"/>
    <mergeCell ref="D37:D38"/>
    <mergeCell ref="E37:E38"/>
    <mergeCell ref="D39:D40"/>
    <mergeCell ref="E39:E40"/>
    <mergeCell ref="D33:D34"/>
    <mergeCell ref="E33:E34"/>
    <mergeCell ref="D35:D36"/>
    <mergeCell ref="E35:E36"/>
    <mergeCell ref="D28:D29"/>
    <mergeCell ref="E28:E29"/>
    <mergeCell ref="C30:F30"/>
    <mergeCell ref="D31:D32"/>
    <mergeCell ref="E31:E32"/>
    <mergeCell ref="D24:D25"/>
    <mergeCell ref="E24:E25"/>
    <mergeCell ref="D26:D27"/>
    <mergeCell ref="E26:E27"/>
    <mergeCell ref="D20:D21"/>
    <mergeCell ref="E20:E21"/>
    <mergeCell ref="D22:D23"/>
    <mergeCell ref="E22:E23"/>
    <mergeCell ref="D16:D17"/>
    <mergeCell ref="E16:E17"/>
    <mergeCell ref="D18:D19"/>
    <mergeCell ref="E18:E19"/>
    <mergeCell ref="D12:D13"/>
    <mergeCell ref="E12:E13"/>
    <mergeCell ref="D14:D15"/>
    <mergeCell ref="E14:E15"/>
    <mergeCell ref="D8:D9"/>
    <mergeCell ref="E8:E9"/>
    <mergeCell ref="D10:D11"/>
    <mergeCell ref="E10:E11"/>
    <mergeCell ref="G1:P1"/>
    <mergeCell ref="G2:P3"/>
    <mergeCell ref="H5:J5"/>
    <mergeCell ref="K5:M5"/>
    <mergeCell ref="N5:P5"/>
    <mergeCell ref="H4:P4"/>
    <mergeCell ref="G4:G5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4:C55"/>
    <mergeCell ref="C56:C57"/>
    <mergeCell ref="C58:C59"/>
    <mergeCell ref="C60:C61"/>
    <mergeCell ref="C62:C63"/>
    <mergeCell ref="C66:C67"/>
    <mergeCell ref="C68:C69"/>
    <mergeCell ref="C70:C71"/>
    <mergeCell ref="C72:C73"/>
    <mergeCell ref="C74:C75"/>
    <mergeCell ref="C77:C78"/>
    <mergeCell ref="C81:C82"/>
    <mergeCell ref="C85:C86"/>
    <mergeCell ref="C87:C88"/>
    <mergeCell ref="C89:C90"/>
    <mergeCell ref="C91:C92"/>
    <mergeCell ref="C93:C94"/>
    <mergeCell ref="C95:C96"/>
    <mergeCell ref="C97:C98"/>
    <mergeCell ref="C99:C100"/>
    <mergeCell ref="C102:C103"/>
    <mergeCell ref="C104:C105"/>
    <mergeCell ref="C106:C107"/>
    <mergeCell ref="C108:C109"/>
    <mergeCell ref="C110:C111"/>
    <mergeCell ref="C112:C113"/>
    <mergeCell ref="C114:C115"/>
    <mergeCell ref="C118:C119"/>
    <mergeCell ref="C120:C121"/>
    <mergeCell ref="C122:C123"/>
    <mergeCell ref="C124:C125"/>
    <mergeCell ref="C127:C128"/>
    <mergeCell ref="C129:C130"/>
    <mergeCell ref="C131:C132"/>
    <mergeCell ref="C133:C134"/>
    <mergeCell ref="C135:C136"/>
    <mergeCell ref="C137:C138"/>
    <mergeCell ref="C139:C140"/>
    <mergeCell ref="C141:C142"/>
    <mergeCell ref="C143:C144"/>
    <mergeCell ref="C145:C146"/>
    <mergeCell ref="C147:C148"/>
    <mergeCell ref="C151:C152"/>
    <mergeCell ref="C153:C154"/>
    <mergeCell ref="C155:C156"/>
    <mergeCell ref="C157:C158"/>
    <mergeCell ref="C170:C171"/>
    <mergeCell ref="C173:C174"/>
    <mergeCell ref="C176:C177"/>
    <mergeCell ref="C159:C160"/>
    <mergeCell ref="C161:C162"/>
    <mergeCell ref="C164:C165"/>
    <mergeCell ref="C167:C168"/>
    <mergeCell ref="A49:B50"/>
    <mergeCell ref="A102:B102"/>
    <mergeCell ref="A151:B152"/>
    <mergeCell ref="A51:B52"/>
    <mergeCell ref="A108:B109"/>
    <mergeCell ref="A85:B86"/>
    <mergeCell ref="A87:B88"/>
    <mergeCell ref="A93:B94"/>
    <mergeCell ref="A95:B96"/>
    <mergeCell ref="A97:B98"/>
    <mergeCell ref="A99:B100"/>
    <mergeCell ref="A91:B92"/>
    <mergeCell ref="A56:B57"/>
    <mergeCell ref="A58:B58"/>
    <mergeCell ref="A60:B60"/>
    <mergeCell ref="A62:B63"/>
    <mergeCell ref="A66:B67"/>
    <mergeCell ref="A70:B71"/>
    <mergeCell ref="A72:B73"/>
    <mergeCell ref="A74:B75"/>
    <mergeCell ref="A41:B42"/>
    <mergeCell ref="A45:B46"/>
    <mergeCell ref="A43:B44"/>
    <mergeCell ref="A8:B9"/>
    <mergeCell ref="A10:B11"/>
    <mergeCell ref="A20:B21"/>
    <mergeCell ref="A31:B32"/>
    <mergeCell ref="A153:B154"/>
    <mergeCell ref="A157:B158"/>
    <mergeCell ref="A159:B160"/>
    <mergeCell ref="A22:B23"/>
    <mergeCell ref="A26:B27"/>
    <mergeCell ref="A28:B29"/>
    <mergeCell ref="A47:B48"/>
    <mergeCell ref="A35:B36"/>
    <mergeCell ref="A37:B38"/>
    <mergeCell ref="A39:B40"/>
    <mergeCell ref="A164:B165"/>
    <mergeCell ref="A167:B168"/>
    <mergeCell ref="A170:B171"/>
    <mergeCell ref="A155:B156"/>
  </mergeCells>
  <printOptions horizontalCentered="1"/>
  <pageMargins left="0.39" right="0.39" top="0.6" bottom="0.53" header="0.5" footer="0.2"/>
  <pageSetup horizontalDpi="360" verticalDpi="360" orientation="landscape" r:id="rId2"/>
  <headerFooter alignWithMargins="0">
    <oddFooter xml:space="preserve">&amp;L&amp;"Times New Roman,Regular"&amp;7&amp;Xa&amp;X * p&lt;.05   ** p&lt;.01   ***p&lt;.001  (2-tailed).   Detailed statistics on pp. 10-15.
&amp;Xb&amp;X Effect size=mean difference divided by comparison group standard deviation.&amp;R&amp;"Times New Roman,Regular"&amp;7&amp;P </oddFooter>
  </headerFooter>
  <rowBreaks count="6" manualBreakCount="6">
    <brk id="29" min="1" max="15" man="1"/>
    <brk id="52" min="1" max="15" man="1"/>
    <brk id="75" min="1" max="15" man="1"/>
    <brk id="100" min="1" max="15" man="1"/>
    <brk id="125" min="1" max="15" man="1"/>
    <brk id="149" min="1" max="1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tabColor indexed="44"/>
  </sheetPr>
  <dimension ref="A1:H767"/>
  <sheetViews>
    <sheetView showGridLines="0" zoomScale="75" zoomScaleNormal="75" workbookViewId="0" topLeftCell="A17">
      <selection activeCell="C28" sqref="C28:C29"/>
    </sheetView>
  </sheetViews>
  <sheetFormatPr defaultColWidth="9.140625" defaultRowHeight="12.75"/>
  <cols>
    <col min="1" max="1" width="6.421875" style="140" customWidth="1"/>
    <col min="2" max="2" width="54.28125" style="7" customWidth="1"/>
    <col min="3" max="3" width="13.7109375" style="4" customWidth="1"/>
    <col min="4" max="4" width="5.8515625" style="5" bestFit="1" customWidth="1"/>
    <col min="5" max="5" width="17.140625" style="60" customWidth="1"/>
    <col min="6" max="6" width="11.28125" style="62" customWidth="1"/>
    <col min="7" max="7" width="6.28125" style="61" customWidth="1"/>
    <col min="8" max="8" width="11.28125" style="62" customWidth="1"/>
    <col min="12" max="12" width="2.8515625" style="0" customWidth="1"/>
    <col min="17" max="17" width="2.140625" style="0" customWidth="1"/>
    <col min="19" max="19" width="2.28125" style="0" customWidth="1"/>
    <col min="21" max="21" width="2.140625" style="0" customWidth="1"/>
    <col min="23" max="23" width="2.28125" style="0" customWidth="1"/>
    <col min="25" max="25" width="2.421875" style="0" customWidth="1"/>
    <col min="27" max="27" width="2.28125" style="0" customWidth="1"/>
    <col min="29" max="29" width="2.28125" style="0" customWidth="1"/>
  </cols>
  <sheetData>
    <row r="1" spans="3:8" ht="18.75">
      <c r="C1" s="360" t="s">
        <v>289</v>
      </c>
      <c r="D1" s="360"/>
      <c r="E1" s="360"/>
      <c r="F1" s="360"/>
      <c r="G1" s="360"/>
      <c r="H1" s="360"/>
    </row>
    <row r="2" spans="1:8" ht="18.75">
      <c r="A2" s="141"/>
      <c r="B2" s="65"/>
      <c r="C2" s="361" t="s">
        <v>290</v>
      </c>
      <c r="D2" s="361"/>
      <c r="E2" s="361"/>
      <c r="F2" s="361"/>
      <c r="G2" s="361"/>
      <c r="H2" s="361"/>
    </row>
    <row r="3" spans="1:8" ht="10.5" customHeight="1">
      <c r="A3" s="141"/>
      <c r="B3" s="65"/>
      <c r="C3" s="65"/>
      <c r="D3" s="65"/>
      <c r="E3" s="145"/>
      <c r="F3" s="145"/>
      <c r="G3" s="145"/>
      <c r="H3" s="145"/>
    </row>
    <row r="4" spans="1:8" ht="15" customHeight="1">
      <c r="A4" s="141"/>
      <c r="B4" s="65"/>
      <c r="C4" s="65"/>
      <c r="D4" s="65"/>
      <c r="E4" s="364" t="s">
        <v>290</v>
      </c>
      <c r="F4" s="366" t="s">
        <v>295</v>
      </c>
      <c r="G4" s="367"/>
      <c r="H4" s="368"/>
    </row>
    <row r="5" spans="1:8" ht="15" customHeight="1">
      <c r="A5" s="141"/>
      <c r="C5" s="2"/>
      <c r="D5" s="1"/>
      <c r="E5" s="365"/>
      <c r="F5" s="362" t="s">
        <v>76</v>
      </c>
      <c r="G5" s="362"/>
      <c r="H5" s="362"/>
    </row>
    <row r="6" spans="1:8" ht="17.25" customHeight="1">
      <c r="A6" s="6" t="s">
        <v>0</v>
      </c>
      <c r="B6" s="108"/>
      <c r="C6" s="125" t="s">
        <v>84</v>
      </c>
      <c r="D6" s="125" t="s">
        <v>179</v>
      </c>
      <c r="E6" s="126" t="s">
        <v>85</v>
      </c>
      <c r="F6" s="126" t="s">
        <v>3</v>
      </c>
      <c r="G6" s="127" t="s">
        <v>81</v>
      </c>
      <c r="H6" s="126" t="s">
        <v>9</v>
      </c>
    </row>
    <row r="7" spans="1:8" ht="7.5" customHeight="1">
      <c r="A7" s="141"/>
      <c r="B7" s="119"/>
      <c r="C7" s="119"/>
      <c r="D7" s="119"/>
      <c r="E7" s="119"/>
      <c r="F7" s="119"/>
      <c r="G7" s="119"/>
      <c r="H7" s="119"/>
    </row>
    <row r="8" spans="1:8" ht="16.5" customHeight="1">
      <c r="A8" s="142" t="s">
        <v>154</v>
      </c>
      <c r="B8" s="346" t="s">
        <v>208</v>
      </c>
      <c r="C8" s="348" t="s">
        <v>190</v>
      </c>
      <c r="D8" s="16" t="s">
        <v>183</v>
      </c>
      <c r="E8" s="128">
        <v>1.453608247</v>
      </c>
      <c r="F8" s="17">
        <v>1.425851125</v>
      </c>
      <c r="G8" s="94" t="s">
        <v>287</v>
      </c>
      <c r="H8" s="21" t="s">
        <v>287</v>
      </c>
    </row>
    <row r="9" spans="1:8" ht="16.5" customHeight="1">
      <c r="A9" s="142"/>
      <c r="B9" s="357"/>
      <c r="C9" s="363"/>
      <c r="D9" s="121" t="s">
        <v>269</v>
      </c>
      <c r="E9" s="129">
        <v>1.40952381</v>
      </c>
      <c r="F9" s="23">
        <v>1.525083612</v>
      </c>
      <c r="G9" s="95" t="s">
        <v>287</v>
      </c>
      <c r="H9" s="27" t="s">
        <v>287</v>
      </c>
    </row>
    <row r="10" spans="1:8" ht="16.5" customHeight="1">
      <c r="A10" s="142" t="s">
        <v>177</v>
      </c>
      <c r="B10" s="346" t="s">
        <v>227</v>
      </c>
      <c r="C10" s="348" t="s">
        <v>191</v>
      </c>
      <c r="D10" s="28" t="s">
        <v>183</v>
      </c>
      <c r="E10" s="130">
        <v>1.93814433</v>
      </c>
      <c r="F10" s="29">
        <v>2.286539573</v>
      </c>
      <c r="G10" s="96" t="s">
        <v>79</v>
      </c>
      <c r="H10" s="33">
        <v>-0.21976406250911795</v>
      </c>
    </row>
    <row r="11" spans="1:8" ht="16.5" customHeight="1">
      <c r="A11" s="142"/>
      <c r="B11" s="357"/>
      <c r="C11" s="363"/>
      <c r="D11" s="22" t="s">
        <v>269</v>
      </c>
      <c r="E11" s="129">
        <v>1.771428571</v>
      </c>
      <c r="F11" s="23">
        <v>1.738880918</v>
      </c>
      <c r="G11" s="95" t="s">
        <v>287</v>
      </c>
      <c r="H11" s="27" t="s">
        <v>287</v>
      </c>
    </row>
    <row r="12" spans="1:8" ht="16.5" customHeight="1">
      <c r="A12" s="142" t="s">
        <v>244</v>
      </c>
      <c r="B12" s="346" t="s">
        <v>226</v>
      </c>
      <c r="C12" s="348" t="s">
        <v>192</v>
      </c>
      <c r="D12" s="28" t="s">
        <v>183</v>
      </c>
      <c r="E12" s="130">
        <v>1.711340206</v>
      </c>
      <c r="F12" s="29">
        <v>2.06685879</v>
      </c>
      <c r="G12" s="96" t="s">
        <v>77</v>
      </c>
      <c r="H12" s="33">
        <v>-0.28405499701530523</v>
      </c>
    </row>
    <row r="13" spans="1:8" ht="16.5" customHeight="1">
      <c r="A13" s="142"/>
      <c r="B13" s="357"/>
      <c r="C13" s="363"/>
      <c r="D13" s="22" t="s">
        <v>269</v>
      </c>
      <c r="E13" s="129">
        <v>1.904761905</v>
      </c>
      <c r="F13" s="23">
        <v>2.227902532</v>
      </c>
      <c r="G13" s="95" t="s">
        <v>79</v>
      </c>
      <c r="H13" s="27">
        <v>-0.21571851549147592</v>
      </c>
    </row>
    <row r="14" spans="1:8" ht="16.5" customHeight="1">
      <c r="A14" s="142" t="s">
        <v>245</v>
      </c>
      <c r="B14" s="346" t="s">
        <v>209</v>
      </c>
      <c r="C14" s="348" t="s">
        <v>193</v>
      </c>
      <c r="D14" s="28" t="s">
        <v>183</v>
      </c>
      <c r="E14" s="130">
        <v>2.020618557</v>
      </c>
      <c r="F14" s="29">
        <v>2.458789625</v>
      </c>
      <c r="G14" s="96" t="s">
        <v>77</v>
      </c>
      <c r="H14" s="33">
        <v>-0.32301167332533</v>
      </c>
    </row>
    <row r="15" spans="1:8" ht="16.5" customHeight="1">
      <c r="A15" s="142"/>
      <c r="B15" s="357"/>
      <c r="C15" s="363"/>
      <c r="D15" s="22" t="s">
        <v>269</v>
      </c>
      <c r="E15" s="129">
        <v>1.866666667</v>
      </c>
      <c r="F15" s="23">
        <v>2.092778575</v>
      </c>
      <c r="G15" s="95" t="s">
        <v>287</v>
      </c>
      <c r="H15" s="27" t="s">
        <v>287</v>
      </c>
    </row>
    <row r="16" spans="1:8" ht="30.75" customHeight="1">
      <c r="A16" s="142" t="s">
        <v>246</v>
      </c>
      <c r="B16" s="346" t="s">
        <v>228</v>
      </c>
      <c r="C16" s="348" t="s">
        <v>194</v>
      </c>
      <c r="D16" s="28" t="s">
        <v>183</v>
      </c>
      <c r="E16" s="130">
        <v>1.552083333</v>
      </c>
      <c r="F16" s="29">
        <v>1.562391178</v>
      </c>
      <c r="G16" s="96" t="s">
        <v>287</v>
      </c>
      <c r="H16" s="33" t="s">
        <v>287</v>
      </c>
    </row>
    <row r="17" spans="1:8" ht="16.5" customHeight="1">
      <c r="A17" s="142"/>
      <c r="B17" s="357"/>
      <c r="C17" s="363"/>
      <c r="D17" s="22" t="s">
        <v>269</v>
      </c>
      <c r="E17" s="129">
        <v>1.87254902</v>
      </c>
      <c r="F17" s="23">
        <v>2.506737247</v>
      </c>
      <c r="G17" s="95" t="s">
        <v>77</v>
      </c>
      <c r="H17" s="27">
        <v>-0.4751934486849703</v>
      </c>
    </row>
    <row r="18" spans="1:8" ht="16.5" customHeight="1">
      <c r="A18" s="142" t="s">
        <v>247</v>
      </c>
      <c r="B18" s="346" t="s">
        <v>210</v>
      </c>
      <c r="C18" s="348" t="s">
        <v>195</v>
      </c>
      <c r="D18" s="28" t="s">
        <v>183</v>
      </c>
      <c r="E18" s="130">
        <v>3.1875</v>
      </c>
      <c r="F18" s="29">
        <v>3.074884793</v>
      </c>
      <c r="G18" s="96" t="s">
        <v>287</v>
      </c>
      <c r="H18" s="33" t="s">
        <v>287</v>
      </c>
    </row>
    <row r="19" spans="1:8" ht="16.5" customHeight="1">
      <c r="A19" s="142"/>
      <c r="B19" s="357"/>
      <c r="C19" s="363"/>
      <c r="D19" s="22" t="s">
        <v>269</v>
      </c>
      <c r="E19" s="129">
        <v>3.60952381</v>
      </c>
      <c r="F19" s="23">
        <v>3.540669856</v>
      </c>
      <c r="G19" s="95" t="s">
        <v>287</v>
      </c>
      <c r="H19" s="27" t="s">
        <v>287</v>
      </c>
    </row>
    <row r="20" spans="1:8" ht="16.5" customHeight="1">
      <c r="A20" s="142" t="s">
        <v>248</v>
      </c>
      <c r="B20" s="346" t="s">
        <v>211</v>
      </c>
      <c r="C20" s="369" t="s">
        <v>294</v>
      </c>
      <c r="D20" s="28" t="s">
        <v>183</v>
      </c>
      <c r="E20" s="130"/>
      <c r="F20" s="29"/>
      <c r="G20" s="96"/>
      <c r="H20" s="33"/>
    </row>
    <row r="21" spans="1:8" ht="16.5" customHeight="1">
      <c r="A21" s="142"/>
      <c r="B21" s="357"/>
      <c r="C21" s="363"/>
      <c r="D21" s="22" t="s">
        <v>269</v>
      </c>
      <c r="E21" s="129"/>
      <c r="F21" s="23"/>
      <c r="G21" s="95"/>
      <c r="H21" s="27"/>
    </row>
    <row r="22" spans="1:8" ht="16.5" customHeight="1">
      <c r="A22" s="142" t="s">
        <v>249</v>
      </c>
      <c r="B22" s="346" t="s">
        <v>212</v>
      </c>
      <c r="C22" s="348" t="s">
        <v>196</v>
      </c>
      <c r="D22" s="28" t="s">
        <v>183</v>
      </c>
      <c r="E22" s="130">
        <v>3.456521739</v>
      </c>
      <c r="F22" s="29">
        <v>3.365185636</v>
      </c>
      <c r="G22" s="96" t="s">
        <v>287</v>
      </c>
      <c r="H22" s="33" t="s">
        <v>287</v>
      </c>
    </row>
    <row r="23" spans="1:8" ht="16.5" customHeight="1">
      <c r="A23" s="142"/>
      <c r="B23" s="357"/>
      <c r="C23" s="363"/>
      <c r="D23" s="22" t="s">
        <v>269</v>
      </c>
      <c r="E23" s="129">
        <v>3.038461538</v>
      </c>
      <c r="F23" s="23">
        <v>3.166502947</v>
      </c>
      <c r="G23" s="95" t="s">
        <v>287</v>
      </c>
      <c r="H23" s="27" t="s">
        <v>287</v>
      </c>
    </row>
    <row r="24" spans="1:8" ht="16.5" customHeight="1">
      <c r="A24" s="142" t="s">
        <v>250</v>
      </c>
      <c r="B24" s="346" t="s">
        <v>213</v>
      </c>
      <c r="C24" s="348" t="s">
        <v>197</v>
      </c>
      <c r="D24" s="28" t="s">
        <v>183</v>
      </c>
      <c r="E24" s="130">
        <v>3.536082474</v>
      </c>
      <c r="F24" s="29">
        <v>3.389820706</v>
      </c>
      <c r="G24" s="96" t="s">
        <v>287</v>
      </c>
      <c r="H24" s="33" t="s">
        <v>287</v>
      </c>
    </row>
    <row r="25" spans="1:8" ht="16.5" customHeight="1">
      <c r="A25" s="142"/>
      <c r="B25" s="357"/>
      <c r="C25" s="363"/>
      <c r="D25" s="22" t="s">
        <v>269</v>
      </c>
      <c r="E25" s="129">
        <v>3.476190476</v>
      </c>
      <c r="F25" s="23">
        <v>3.422211584</v>
      </c>
      <c r="G25" s="95" t="s">
        <v>287</v>
      </c>
      <c r="H25" s="27" t="s">
        <v>287</v>
      </c>
    </row>
    <row r="26" spans="1:8" ht="16.5" customHeight="1">
      <c r="A26" s="142" t="s">
        <v>251</v>
      </c>
      <c r="B26" s="346" t="s">
        <v>214</v>
      </c>
      <c r="C26" s="348" t="s">
        <v>198</v>
      </c>
      <c r="D26" s="28" t="s">
        <v>183</v>
      </c>
      <c r="E26" s="130">
        <v>3.09375</v>
      </c>
      <c r="F26" s="29">
        <v>3.190198366</v>
      </c>
      <c r="G26" s="96" t="s">
        <v>287</v>
      </c>
      <c r="H26" s="33" t="s">
        <v>287</v>
      </c>
    </row>
    <row r="27" spans="1:8" ht="16.5" customHeight="1">
      <c r="A27" s="142"/>
      <c r="B27" s="357"/>
      <c r="C27" s="363"/>
      <c r="D27" s="22" t="s">
        <v>269</v>
      </c>
      <c r="E27" s="129">
        <v>3.048076923</v>
      </c>
      <c r="F27" s="23">
        <v>3.241062802</v>
      </c>
      <c r="G27" s="95" t="s">
        <v>79</v>
      </c>
      <c r="H27" s="27">
        <v>-0.22921007380343114</v>
      </c>
    </row>
    <row r="28" spans="1:8" ht="16.5" customHeight="1">
      <c r="A28" s="142" t="s">
        <v>252</v>
      </c>
      <c r="B28" s="346" t="s">
        <v>215</v>
      </c>
      <c r="C28" s="348" t="s">
        <v>199</v>
      </c>
      <c r="D28" s="28" t="s">
        <v>183</v>
      </c>
      <c r="E28" s="130">
        <v>3.614583333</v>
      </c>
      <c r="F28" s="31">
        <v>3.680466472</v>
      </c>
      <c r="G28" s="96" t="s">
        <v>287</v>
      </c>
      <c r="H28" s="33" t="s">
        <v>287</v>
      </c>
    </row>
    <row r="29" spans="1:8" ht="16.5" customHeight="1">
      <c r="A29" s="142"/>
      <c r="B29" s="357"/>
      <c r="C29" s="363"/>
      <c r="D29" s="22" t="s">
        <v>269</v>
      </c>
      <c r="E29" s="129">
        <v>3.740384615</v>
      </c>
      <c r="F29" s="23">
        <v>3.684185149</v>
      </c>
      <c r="G29" s="95" t="s">
        <v>287</v>
      </c>
      <c r="H29" s="27" t="s">
        <v>287</v>
      </c>
    </row>
    <row r="30" spans="1:8" ht="16.5" customHeight="1">
      <c r="A30" s="142" t="s">
        <v>253</v>
      </c>
      <c r="B30" s="346" t="s">
        <v>216</v>
      </c>
      <c r="C30" s="348" t="s">
        <v>200</v>
      </c>
      <c r="D30" s="28" t="s">
        <v>183</v>
      </c>
      <c r="E30" s="130">
        <v>3.3125</v>
      </c>
      <c r="F30" s="29">
        <v>3.408797654</v>
      </c>
      <c r="G30" s="96" t="s">
        <v>287</v>
      </c>
      <c r="H30" s="33" t="s">
        <v>287</v>
      </c>
    </row>
    <row r="31" spans="1:8" ht="16.5" customHeight="1">
      <c r="A31" s="142"/>
      <c r="B31" s="357"/>
      <c r="C31" s="363"/>
      <c r="D31" s="22" t="s">
        <v>269</v>
      </c>
      <c r="E31" s="129">
        <v>3.568627451</v>
      </c>
      <c r="F31" s="23">
        <v>3.627659574</v>
      </c>
      <c r="G31" s="95" t="s">
        <v>287</v>
      </c>
      <c r="H31" s="27" t="s">
        <v>287</v>
      </c>
    </row>
    <row r="32" spans="1:8" ht="16.5" customHeight="1">
      <c r="A32" s="142" t="s">
        <v>254</v>
      </c>
      <c r="B32" s="346" t="s">
        <v>217</v>
      </c>
      <c r="C32" s="348" t="s">
        <v>201</v>
      </c>
      <c r="D32" s="16" t="s">
        <v>183</v>
      </c>
      <c r="E32" s="128">
        <v>3.395833333</v>
      </c>
      <c r="F32" s="17">
        <v>3.575455079</v>
      </c>
      <c r="G32" s="94" t="s">
        <v>79</v>
      </c>
      <c r="H32" s="21">
        <v>-0.26808755790648775</v>
      </c>
    </row>
    <row r="33" spans="1:8" ht="16.5" customHeight="1">
      <c r="A33" s="142"/>
      <c r="B33" s="357"/>
      <c r="C33" s="363"/>
      <c r="D33" s="22" t="s">
        <v>269</v>
      </c>
      <c r="E33" s="129">
        <v>3.615384615</v>
      </c>
      <c r="F33" s="23">
        <v>3.734269119</v>
      </c>
      <c r="G33" s="95" t="s">
        <v>79</v>
      </c>
      <c r="H33" s="27">
        <v>-0.21747165909532798</v>
      </c>
    </row>
    <row r="34" spans="1:8" ht="16.5" customHeight="1">
      <c r="A34" s="142" t="s">
        <v>255</v>
      </c>
      <c r="B34" s="346" t="s">
        <v>218</v>
      </c>
      <c r="C34" s="348" t="s">
        <v>202</v>
      </c>
      <c r="D34" s="16" t="s">
        <v>183</v>
      </c>
      <c r="E34" s="128">
        <v>3.260416667</v>
      </c>
      <c r="F34" s="17">
        <v>3.336060783</v>
      </c>
      <c r="G34" s="94" t="s">
        <v>287</v>
      </c>
      <c r="H34" s="21" t="s">
        <v>287</v>
      </c>
    </row>
    <row r="35" spans="1:8" ht="16.5" customHeight="1">
      <c r="A35" s="142"/>
      <c r="B35" s="357"/>
      <c r="C35" s="363"/>
      <c r="D35" s="22" t="s">
        <v>269</v>
      </c>
      <c r="E35" s="129">
        <v>3.461538462</v>
      </c>
      <c r="F35" s="23">
        <v>3.491795367</v>
      </c>
      <c r="G35" s="95" t="s">
        <v>287</v>
      </c>
      <c r="H35" s="27" t="s">
        <v>287</v>
      </c>
    </row>
    <row r="36" spans="1:8" ht="16.5" customHeight="1">
      <c r="A36" s="142" t="s">
        <v>256</v>
      </c>
      <c r="B36" s="346" t="s">
        <v>219</v>
      </c>
      <c r="C36" s="348" t="s">
        <v>203</v>
      </c>
      <c r="D36" s="28" t="s">
        <v>183</v>
      </c>
      <c r="E36" s="130">
        <v>3.479166667</v>
      </c>
      <c r="F36" s="29">
        <v>3.5</v>
      </c>
      <c r="G36" s="96" t="s">
        <v>287</v>
      </c>
      <c r="H36" s="33" t="s">
        <v>287</v>
      </c>
    </row>
    <row r="37" spans="1:8" ht="16.5" customHeight="1">
      <c r="A37" s="142"/>
      <c r="B37" s="357"/>
      <c r="C37" s="363"/>
      <c r="D37" s="22" t="s">
        <v>269</v>
      </c>
      <c r="E37" s="129">
        <v>3.621359223</v>
      </c>
      <c r="F37" s="23">
        <v>3.546112989</v>
      </c>
      <c r="G37" s="95" t="s">
        <v>287</v>
      </c>
      <c r="H37" s="27" t="s">
        <v>287</v>
      </c>
    </row>
    <row r="38" spans="1:8" ht="16.5" customHeight="1">
      <c r="A38" s="142" t="s">
        <v>257</v>
      </c>
      <c r="B38" s="346" t="s">
        <v>220</v>
      </c>
      <c r="C38" s="348" t="s">
        <v>204</v>
      </c>
      <c r="D38" s="28" t="s">
        <v>183</v>
      </c>
      <c r="E38" s="130">
        <v>3.239583333</v>
      </c>
      <c r="F38" s="29">
        <v>3.304144775</v>
      </c>
      <c r="G38" s="96" t="s">
        <v>287</v>
      </c>
      <c r="H38" s="33" t="s">
        <v>287</v>
      </c>
    </row>
    <row r="39" spans="1:8" ht="16.5" customHeight="1">
      <c r="A39" s="142"/>
      <c r="B39" s="357"/>
      <c r="C39" s="363"/>
      <c r="D39" s="22" t="s">
        <v>269</v>
      </c>
      <c r="E39" s="129">
        <v>3.259615385</v>
      </c>
      <c r="F39" s="23">
        <v>3.321100917</v>
      </c>
      <c r="G39" s="95" t="s">
        <v>287</v>
      </c>
      <c r="H39" s="27" t="s">
        <v>287</v>
      </c>
    </row>
    <row r="40" spans="1:8" ht="16.5" customHeight="1">
      <c r="A40" s="142" t="s">
        <v>258</v>
      </c>
      <c r="B40" s="346" t="s">
        <v>221</v>
      </c>
      <c r="C40" s="348" t="s">
        <v>205</v>
      </c>
      <c r="D40" s="28" t="s">
        <v>183</v>
      </c>
      <c r="E40" s="130">
        <v>3.052083333</v>
      </c>
      <c r="F40" s="29">
        <v>3.198129749</v>
      </c>
      <c r="G40" s="96" t="s">
        <v>287</v>
      </c>
      <c r="H40" s="33" t="s">
        <v>287</v>
      </c>
    </row>
    <row r="41" spans="1:8" ht="16.5" customHeight="1">
      <c r="A41" s="142"/>
      <c r="B41" s="357"/>
      <c r="C41" s="363"/>
      <c r="D41" s="22" t="s">
        <v>269</v>
      </c>
      <c r="E41" s="129">
        <v>3.105769231</v>
      </c>
      <c r="F41" s="23">
        <v>3.253630203</v>
      </c>
      <c r="G41" s="95" t="s">
        <v>287</v>
      </c>
      <c r="H41" s="27" t="s">
        <v>287</v>
      </c>
    </row>
    <row r="42" spans="1:8" ht="16.5" customHeight="1">
      <c r="A42" s="142" t="s">
        <v>222</v>
      </c>
      <c r="B42" s="346" t="s">
        <v>223</v>
      </c>
      <c r="C42" s="348" t="s">
        <v>206</v>
      </c>
      <c r="D42" s="28" t="s">
        <v>183</v>
      </c>
      <c r="E42" s="130">
        <v>4.536842105</v>
      </c>
      <c r="F42" s="29">
        <v>4.417647059</v>
      </c>
      <c r="G42" s="96" t="s">
        <v>287</v>
      </c>
      <c r="H42" s="33" t="s">
        <v>287</v>
      </c>
    </row>
    <row r="43" spans="1:8" ht="16.5" customHeight="1">
      <c r="A43" s="142"/>
      <c r="B43" s="357"/>
      <c r="C43" s="363"/>
      <c r="D43" s="22" t="s">
        <v>269</v>
      </c>
      <c r="E43" s="129">
        <v>4.568627451</v>
      </c>
      <c r="F43" s="23">
        <v>4.483382209</v>
      </c>
      <c r="G43" s="95" t="s">
        <v>287</v>
      </c>
      <c r="H43" s="27" t="s">
        <v>287</v>
      </c>
    </row>
    <row r="44" spans="1:8" ht="29.25" customHeight="1">
      <c r="A44" s="142" t="s">
        <v>259</v>
      </c>
      <c r="B44" s="346" t="s">
        <v>224</v>
      </c>
      <c r="C44" s="348" t="s">
        <v>293</v>
      </c>
      <c r="D44" s="28" t="s">
        <v>183</v>
      </c>
      <c r="E44" s="130"/>
      <c r="F44" s="29"/>
      <c r="G44" s="96"/>
      <c r="H44" s="33"/>
    </row>
    <row r="45" spans="1:8" ht="16.5" customHeight="1">
      <c r="A45" s="142"/>
      <c r="B45" s="357"/>
      <c r="C45" s="363"/>
      <c r="D45" s="22" t="s">
        <v>269</v>
      </c>
      <c r="E45" s="129"/>
      <c r="F45" s="23"/>
      <c r="G45" s="95"/>
      <c r="H45" s="27"/>
    </row>
    <row r="46" spans="1:8" ht="29.25" customHeight="1">
      <c r="A46" s="142" t="s">
        <v>260</v>
      </c>
      <c r="B46" s="346" t="s">
        <v>225</v>
      </c>
      <c r="C46" s="348" t="s">
        <v>207</v>
      </c>
      <c r="D46" s="28" t="s">
        <v>183</v>
      </c>
      <c r="E46" s="130">
        <v>3.6</v>
      </c>
      <c r="F46" s="29">
        <v>3.235511714</v>
      </c>
      <c r="G46" s="96" t="s">
        <v>287</v>
      </c>
      <c r="H46" s="33" t="s">
        <v>287</v>
      </c>
    </row>
    <row r="47" spans="1:8" ht="16.5" customHeight="1">
      <c r="A47" s="142"/>
      <c r="B47" s="357"/>
      <c r="C47" s="363"/>
      <c r="D47" s="22" t="s">
        <v>269</v>
      </c>
      <c r="E47" s="129">
        <v>3.606060606</v>
      </c>
      <c r="F47" s="23">
        <v>2.933704453</v>
      </c>
      <c r="G47" s="95" t="s">
        <v>77</v>
      </c>
      <c r="H47" s="27">
        <v>0.47054990780808964</v>
      </c>
    </row>
    <row r="48" ht="12.75">
      <c r="A48" s="143"/>
    </row>
    <row r="49" ht="12.75">
      <c r="A49" s="143"/>
    </row>
    <row r="50" ht="12.75">
      <c r="A50" s="143"/>
    </row>
    <row r="51" ht="12.75">
      <c r="A51" s="143"/>
    </row>
    <row r="52" ht="12.75">
      <c r="A52" s="143"/>
    </row>
    <row r="53" ht="12.75">
      <c r="A53" s="143"/>
    </row>
    <row r="54" ht="12.75">
      <c r="A54" s="143"/>
    </row>
    <row r="55" ht="12.75">
      <c r="A55" s="143"/>
    </row>
    <row r="56" ht="12.75">
      <c r="A56" s="143"/>
    </row>
    <row r="57" ht="12.75">
      <c r="A57" s="143"/>
    </row>
    <row r="58" ht="12.75">
      <c r="A58" s="143"/>
    </row>
    <row r="59" ht="12.75">
      <c r="A59" s="143"/>
    </row>
    <row r="60" ht="12.75">
      <c r="A60" s="143"/>
    </row>
    <row r="61" ht="12.75">
      <c r="A61" s="143"/>
    </row>
    <row r="62" ht="12.75">
      <c r="A62" s="143"/>
    </row>
    <row r="63" ht="12.75">
      <c r="A63" s="143"/>
    </row>
    <row r="64" ht="12.75">
      <c r="A64" s="143"/>
    </row>
    <row r="65" ht="12.75">
      <c r="A65" s="143"/>
    </row>
    <row r="66" ht="12.75">
      <c r="A66" s="143"/>
    </row>
    <row r="67" ht="12.75">
      <c r="A67" s="143"/>
    </row>
    <row r="68" ht="12.75">
      <c r="A68" s="143"/>
    </row>
    <row r="69" ht="12.75">
      <c r="A69" s="143"/>
    </row>
    <row r="70" ht="12.75">
      <c r="A70" s="143"/>
    </row>
    <row r="71" ht="12.75">
      <c r="A71" s="143"/>
    </row>
    <row r="72" ht="12.75">
      <c r="A72" s="143"/>
    </row>
    <row r="73" ht="12.75">
      <c r="A73" s="143"/>
    </row>
    <row r="74" ht="12.75">
      <c r="A74" s="143"/>
    </row>
    <row r="75" ht="12.75">
      <c r="A75" s="143"/>
    </row>
    <row r="76" ht="12.75">
      <c r="A76" s="143"/>
    </row>
    <row r="77" ht="12.75">
      <c r="A77" s="143"/>
    </row>
    <row r="78" ht="12.75">
      <c r="A78" s="143"/>
    </row>
    <row r="79" ht="12.75">
      <c r="A79" s="143"/>
    </row>
    <row r="80" ht="12.75">
      <c r="A80" s="143"/>
    </row>
    <row r="81" ht="12.75">
      <c r="A81" s="143"/>
    </row>
    <row r="82" ht="12.75">
      <c r="A82" s="143"/>
    </row>
    <row r="83" ht="12.75">
      <c r="A83" s="143"/>
    </row>
    <row r="84" ht="12.75">
      <c r="A84" s="143"/>
    </row>
    <row r="85" ht="12.75">
      <c r="A85" s="143"/>
    </row>
    <row r="86" ht="12.75">
      <c r="A86" s="143"/>
    </row>
    <row r="87" ht="12.75">
      <c r="A87" s="143"/>
    </row>
    <row r="88" ht="12.75">
      <c r="A88" s="143"/>
    </row>
    <row r="89" ht="12.75">
      <c r="A89" s="143"/>
    </row>
    <row r="90" ht="12.75">
      <c r="A90" s="143"/>
    </row>
    <row r="91" ht="12.75">
      <c r="A91" s="143"/>
    </row>
    <row r="92" ht="12.75">
      <c r="A92" s="143"/>
    </row>
    <row r="93" ht="12.75">
      <c r="A93" s="143"/>
    </row>
    <row r="94" ht="12.75">
      <c r="A94" s="143"/>
    </row>
    <row r="95" ht="12.75">
      <c r="A95" s="143"/>
    </row>
    <row r="96" ht="12.75">
      <c r="A96" s="143"/>
    </row>
    <row r="97" ht="12.75">
      <c r="A97" s="143"/>
    </row>
    <row r="98" ht="12.75">
      <c r="A98" s="143"/>
    </row>
    <row r="99" ht="12.75">
      <c r="A99" s="143"/>
    </row>
    <row r="100" ht="12.75">
      <c r="A100" s="143"/>
    </row>
    <row r="101" ht="12.75">
      <c r="A101" s="143"/>
    </row>
    <row r="102" ht="12.75">
      <c r="A102" s="143"/>
    </row>
    <row r="103" ht="12.75">
      <c r="A103" s="143"/>
    </row>
    <row r="104" ht="12.75">
      <c r="A104" s="143"/>
    </row>
    <row r="105" ht="12.75">
      <c r="A105" s="143"/>
    </row>
    <row r="106" ht="12.75">
      <c r="A106" s="143"/>
    </row>
    <row r="107" ht="12.75">
      <c r="A107" s="143"/>
    </row>
    <row r="108" ht="12.75">
      <c r="A108" s="143"/>
    </row>
    <row r="109" ht="12.75">
      <c r="A109" s="143"/>
    </row>
    <row r="110" ht="12.75">
      <c r="A110" s="143"/>
    </row>
    <row r="111" ht="12.75">
      <c r="A111" s="143"/>
    </row>
    <row r="112" ht="12.75">
      <c r="A112" s="143"/>
    </row>
    <row r="113" ht="12.75">
      <c r="A113" s="143"/>
    </row>
    <row r="114" ht="12.75">
      <c r="A114" s="143"/>
    </row>
    <row r="115" ht="12.75">
      <c r="A115" s="143"/>
    </row>
    <row r="116" ht="12.75">
      <c r="A116" s="143"/>
    </row>
    <row r="117" ht="12.75">
      <c r="A117" s="143"/>
    </row>
    <row r="118" ht="12.75">
      <c r="A118" s="143"/>
    </row>
    <row r="119" ht="12.75">
      <c r="A119" s="143"/>
    </row>
    <row r="120" ht="12.75">
      <c r="A120" s="143"/>
    </row>
    <row r="121" ht="12.75">
      <c r="A121" s="143"/>
    </row>
    <row r="122" ht="12.75">
      <c r="A122" s="143"/>
    </row>
    <row r="123" ht="12.75">
      <c r="A123" s="143"/>
    </row>
    <row r="124" ht="12.75">
      <c r="A124" s="143"/>
    </row>
    <row r="125" ht="12.75">
      <c r="A125" s="143"/>
    </row>
    <row r="126" ht="12.75">
      <c r="A126" s="143"/>
    </row>
    <row r="127" spans="1:4" ht="17.25" customHeight="1">
      <c r="A127" s="144"/>
      <c r="B127" s="97"/>
      <c r="C127" s="97"/>
      <c r="D127" s="43"/>
    </row>
    <row r="128" ht="12.75">
      <c r="A128" s="143"/>
    </row>
    <row r="129" ht="12.75">
      <c r="A129" s="143"/>
    </row>
    <row r="130" ht="12.75">
      <c r="A130" s="143"/>
    </row>
    <row r="131" ht="12.75">
      <c r="A131" s="143"/>
    </row>
    <row r="132" ht="12.75">
      <c r="A132" s="143"/>
    </row>
    <row r="133" ht="12.75">
      <c r="A133" s="143"/>
    </row>
    <row r="134" ht="12.75">
      <c r="A134" s="143"/>
    </row>
    <row r="135" ht="12.75">
      <c r="A135" s="143"/>
    </row>
    <row r="136" ht="12.75">
      <c r="A136" s="143"/>
    </row>
    <row r="137" ht="12.75">
      <c r="A137" s="143"/>
    </row>
    <row r="138" ht="12.75">
      <c r="A138" s="143"/>
    </row>
    <row r="139" ht="12.75">
      <c r="A139" s="143"/>
    </row>
    <row r="140" ht="12.75">
      <c r="A140" s="143"/>
    </row>
    <row r="141" ht="12.75">
      <c r="A141" s="143"/>
    </row>
    <row r="142" ht="12.75">
      <c r="A142" s="143"/>
    </row>
    <row r="143" ht="12.75">
      <c r="A143" s="143"/>
    </row>
    <row r="144" ht="12.75">
      <c r="A144" s="143"/>
    </row>
    <row r="145" ht="12.75">
      <c r="A145" s="143"/>
    </row>
    <row r="146" ht="12.75">
      <c r="A146" s="143"/>
    </row>
    <row r="147" ht="12.75">
      <c r="A147" s="143"/>
    </row>
    <row r="148" ht="12.75">
      <c r="A148" s="143"/>
    </row>
    <row r="149" ht="12.75">
      <c r="A149" s="143"/>
    </row>
    <row r="150" ht="12.75">
      <c r="A150" s="143"/>
    </row>
    <row r="151" ht="12.75">
      <c r="A151" s="143"/>
    </row>
    <row r="152" ht="12.75">
      <c r="A152" s="143"/>
    </row>
    <row r="153" ht="12.75">
      <c r="A153" s="143"/>
    </row>
    <row r="154" ht="12.75">
      <c r="A154" s="143"/>
    </row>
    <row r="155" ht="12.75">
      <c r="A155" s="143"/>
    </row>
    <row r="156" ht="12.75">
      <c r="A156" s="143"/>
    </row>
    <row r="157" ht="12.75">
      <c r="A157" s="143"/>
    </row>
    <row r="158" ht="12.75">
      <c r="A158" s="143"/>
    </row>
    <row r="159" ht="12.75">
      <c r="A159" s="143"/>
    </row>
    <row r="160" ht="12.75">
      <c r="A160" s="143"/>
    </row>
    <row r="161" ht="12.75">
      <c r="A161" s="143"/>
    </row>
    <row r="162" ht="12.75">
      <c r="A162" s="143"/>
    </row>
    <row r="163" ht="12.75">
      <c r="A163" s="143"/>
    </row>
    <row r="164" ht="12.75">
      <c r="A164" s="143"/>
    </row>
    <row r="165" ht="12.75">
      <c r="A165" s="143"/>
    </row>
    <row r="166" ht="12.75">
      <c r="A166" s="143"/>
    </row>
    <row r="167" ht="12.75">
      <c r="A167" s="143"/>
    </row>
    <row r="168" ht="12.75">
      <c r="A168" s="143"/>
    </row>
    <row r="169" ht="12.75">
      <c r="A169" s="143"/>
    </row>
    <row r="170" ht="12.75">
      <c r="A170" s="143"/>
    </row>
    <row r="171" ht="12.75">
      <c r="A171" s="143"/>
    </row>
    <row r="172" ht="12.75">
      <c r="A172" s="143"/>
    </row>
    <row r="173" ht="12.75">
      <c r="A173" s="143"/>
    </row>
    <row r="174" ht="12.75">
      <c r="A174" s="143"/>
    </row>
    <row r="175" ht="12.75">
      <c r="A175" s="143"/>
    </row>
    <row r="176" ht="12.75">
      <c r="A176" s="143"/>
    </row>
    <row r="177" ht="12.75">
      <c r="A177" s="143"/>
    </row>
    <row r="178" ht="12.75">
      <c r="A178" s="143"/>
    </row>
    <row r="179" ht="12.75">
      <c r="A179" s="143"/>
    </row>
    <row r="180" ht="12.75">
      <c r="A180" s="143"/>
    </row>
    <row r="181" ht="12.75">
      <c r="A181" s="143"/>
    </row>
    <row r="182" ht="12.75">
      <c r="A182" s="143"/>
    </row>
    <row r="183" ht="12.75">
      <c r="A183" s="143"/>
    </row>
    <row r="184" ht="12.75">
      <c r="A184" s="143"/>
    </row>
    <row r="185" ht="12.75">
      <c r="A185" s="143"/>
    </row>
    <row r="186" ht="12.75">
      <c r="A186" s="143"/>
    </row>
    <row r="187" ht="12.75">
      <c r="A187" s="143"/>
    </row>
    <row r="188" ht="12.75">
      <c r="A188" s="143"/>
    </row>
    <row r="189" ht="12.75">
      <c r="A189" s="143"/>
    </row>
    <row r="190" ht="12.75">
      <c r="A190" s="143"/>
    </row>
    <row r="191" ht="12.75">
      <c r="A191" s="143"/>
    </row>
    <row r="192" ht="12.75">
      <c r="A192" s="143"/>
    </row>
    <row r="193" ht="12.75">
      <c r="A193" s="143"/>
    </row>
    <row r="194" ht="12.75">
      <c r="A194" s="143"/>
    </row>
    <row r="195" ht="12.75">
      <c r="A195" s="143"/>
    </row>
    <row r="196" ht="12.75">
      <c r="A196" s="143"/>
    </row>
    <row r="197" ht="12.75">
      <c r="A197" s="143"/>
    </row>
    <row r="198" ht="12.75">
      <c r="A198" s="143"/>
    </row>
    <row r="199" ht="12.75">
      <c r="A199" s="143"/>
    </row>
    <row r="200" ht="12.75">
      <c r="A200" s="143"/>
    </row>
    <row r="201" ht="12.75">
      <c r="A201" s="143"/>
    </row>
    <row r="202" ht="12.75">
      <c r="A202" s="143"/>
    </row>
    <row r="203" ht="12.75">
      <c r="A203" s="143"/>
    </row>
    <row r="204" ht="12.75">
      <c r="A204" s="143"/>
    </row>
    <row r="205" ht="12.75">
      <c r="A205" s="143"/>
    </row>
    <row r="206" ht="12.75">
      <c r="A206" s="143"/>
    </row>
    <row r="207" ht="12.75">
      <c r="A207" s="143"/>
    </row>
    <row r="208" ht="12.75">
      <c r="A208" s="143"/>
    </row>
    <row r="209" ht="12.75">
      <c r="A209" s="143"/>
    </row>
    <row r="210" ht="12.75">
      <c r="A210" s="143"/>
    </row>
    <row r="211" ht="12.75">
      <c r="A211" s="143"/>
    </row>
    <row r="212" ht="12.75">
      <c r="A212" s="143"/>
    </row>
    <row r="213" ht="12.75">
      <c r="A213" s="143"/>
    </row>
    <row r="214" ht="12.75">
      <c r="A214" s="143"/>
    </row>
    <row r="215" ht="12.75">
      <c r="A215" s="143"/>
    </row>
    <row r="216" ht="12.75">
      <c r="A216" s="143"/>
    </row>
    <row r="217" ht="12.75">
      <c r="A217" s="143"/>
    </row>
    <row r="218" ht="12.75">
      <c r="A218" s="143"/>
    </row>
    <row r="219" ht="12.75">
      <c r="A219" s="143"/>
    </row>
    <row r="220" ht="12.75">
      <c r="A220" s="143"/>
    </row>
    <row r="221" ht="12.75">
      <c r="A221" s="143"/>
    </row>
    <row r="222" ht="12.75">
      <c r="A222" s="143"/>
    </row>
    <row r="223" ht="12.75">
      <c r="A223" s="143"/>
    </row>
    <row r="224" ht="12.75">
      <c r="A224" s="143"/>
    </row>
    <row r="225" ht="12.75">
      <c r="A225" s="143"/>
    </row>
    <row r="226" ht="12.75">
      <c r="A226" s="143"/>
    </row>
    <row r="227" ht="12.75">
      <c r="A227" s="143"/>
    </row>
    <row r="228" ht="12.75">
      <c r="A228" s="143"/>
    </row>
    <row r="229" ht="12.75">
      <c r="A229" s="143"/>
    </row>
    <row r="230" ht="12.75">
      <c r="A230" s="143"/>
    </row>
    <row r="231" ht="12.75">
      <c r="A231" s="143"/>
    </row>
    <row r="232" ht="12.75">
      <c r="A232" s="143"/>
    </row>
    <row r="233" ht="12.75">
      <c r="A233" s="143"/>
    </row>
    <row r="234" ht="12.75">
      <c r="A234" s="143"/>
    </row>
    <row r="235" ht="12.75">
      <c r="A235" s="143"/>
    </row>
    <row r="236" ht="12.75">
      <c r="A236" s="143"/>
    </row>
    <row r="237" ht="12.75">
      <c r="A237" s="143"/>
    </row>
    <row r="238" ht="12.75">
      <c r="A238" s="143"/>
    </row>
    <row r="239" ht="12.75">
      <c r="A239" s="143"/>
    </row>
    <row r="240" ht="12.75">
      <c r="A240" s="143"/>
    </row>
    <row r="241" ht="12.75">
      <c r="A241" s="143"/>
    </row>
    <row r="242" ht="12.75">
      <c r="A242" s="143"/>
    </row>
    <row r="243" ht="12.75">
      <c r="A243" s="143"/>
    </row>
    <row r="244" ht="12.75">
      <c r="A244" s="143"/>
    </row>
    <row r="245" ht="12.75">
      <c r="A245" s="143"/>
    </row>
    <row r="246" ht="12.75">
      <c r="A246" s="143"/>
    </row>
    <row r="247" ht="12.75">
      <c r="A247" s="143"/>
    </row>
    <row r="248" ht="12.75">
      <c r="A248" s="143"/>
    </row>
    <row r="249" ht="12.75">
      <c r="A249" s="143"/>
    </row>
    <row r="250" ht="12.75">
      <c r="A250" s="143"/>
    </row>
    <row r="251" ht="12.75">
      <c r="A251" s="143"/>
    </row>
    <row r="252" ht="12.75">
      <c r="A252" s="143"/>
    </row>
    <row r="253" ht="12.75">
      <c r="A253" s="143"/>
    </row>
    <row r="254" ht="12.75">
      <c r="A254" s="143"/>
    </row>
    <row r="255" ht="12.75">
      <c r="A255" s="143"/>
    </row>
    <row r="256" ht="12.75">
      <c r="A256" s="143"/>
    </row>
    <row r="257" ht="12.75">
      <c r="A257" s="143"/>
    </row>
    <row r="258" ht="12.75">
      <c r="A258" s="143"/>
    </row>
    <row r="259" ht="12.75">
      <c r="A259" s="143"/>
    </row>
    <row r="260" ht="12.75">
      <c r="A260" s="143"/>
    </row>
    <row r="261" ht="12.75">
      <c r="A261" s="143"/>
    </row>
    <row r="262" ht="12.75">
      <c r="A262" s="143"/>
    </row>
    <row r="263" ht="12.75">
      <c r="A263" s="143"/>
    </row>
    <row r="264" ht="12.75">
      <c r="A264" s="143"/>
    </row>
    <row r="265" ht="12.75">
      <c r="A265" s="143"/>
    </row>
    <row r="266" ht="12.75">
      <c r="A266" s="143"/>
    </row>
    <row r="267" ht="12.75">
      <c r="A267" s="143"/>
    </row>
    <row r="268" ht="12.75">
      <c r="A268" s="143"/>
    </row>
    <row r="269" ht="12.75">
      <c r="A269" s="143"/>
    </row>
    <row r="270" ht="12.75">
      <c r="A270" s="143"/>
    </row>
    <row r="271" ht="12.75">
      <c r="A271" s="143"/>
    </row>
    <row r="272" ht="12.75">
      <c r="A272" s="143"/>
    </row>
    <row r="273" ht="12.75">
      <c r="A273" s="143"/>
    </row>
    <row r="274" ht="12.75">
      <c r="A274" s="143"/>
    </row>
    <row r="275" ht="12.75">
      <c r="A275" s="143"/>
    </row>
    <row r="276" ht="12.75">
      <c r="A276" s="143"/>
    </row>
    <row r="277" ht="12.75">
      <c r="A277" s="143"/>
    </row>
    <row r="278" ht="12.75">
      <c r="A278" s="143"/>
    </row>
    <row r="279" ht="12.75">
      <c r="A279" s="143"/>
    </row>
    <row r="280" ht="12.75">
      <c r="A280" s="143"/>
    </row>
    <row r="281" ht="12.75">
      <c r="A281" s="143"/>
    </row>
    <row r="282" ht="12.75">
      <c r="A282" s="143"/>
    </row>
    <row r="283" ht="12.75">
      <c r="A283" s="143"/>
    </row>
    <row r="284" ht="12.75">
      <c r="A284" s="143"/>
    </row>
    <row r="285" ht="12.75">
      <c r="A285" s="143"/>
    </row>
    <row r="286" ht="12.75">
      <c r="A286" s="143"/>
    </row>
    <row r="287" ht="12.75">
      <c r="A287" s="143"/>
    </row>
    <row r="288" ht="12.75">
      <c r="A288" s="143"/>
    </row>
    <row r="289" ht="12.75">
      <c r="A289" s="143"/>
    </row>
    <row r="290" ht="12.75">
      <c r="A290" s="143"/>
    </row>
    <row r="291" ht="12.75">
      <c r="A291" s="143"/>
    </row>
    <row r="292" ht="12.75">
      <c r="A292" s="143"/>
    </row>
    <row r="293" ht="12.75">
      <c r="A293" s="143"/>
    </row>
    <row r="294" ht="12.75">
      <c r="A294" s="143"/>
    </row>
    <row r="295" ht="12.75">
      <c r="A295" s="143"/>
    </row>
    <row r="296" ht="12.75">
      <c r="A296" s="143"/>
    </row>
    <row r="297" ht="12.75">
      <c r="A297" s="143"/>
    </row>
    <row r="298" ht="12.75">
      <c r="A298" s="143"/>
    </row>
    <row r="299" ht="12.75">
      <c r="A299" s="143"/>
    </row>
    <row r="300" ht="12.75">
      <c r="A300" s="143"/>
    </row>
    <row r="301" ht="12.75">
      <c r="A301" s="143"/>
    </row>
    <row r="302" ht="12.75">
      <c r="A302" s="143"/>
    </row>
    <row r="303" ht="12.75">
      <c r="A303" s="143"/>
    </row>
    <row r="304" ht="12.75">
      <c r="A304" s="143"/>
    </row>
    <row r="305" ht="12.75">
      <c r="A305" s="143"/>
    </row>
    <row r="306" ht="12.75">
      <c r="A306" s="143"/>
    </row>
    <row r="307" ht="12.75">
      <c r="A307" s="143"/>
    </row>
    <row r="308" ht="12.75">
      <c r="A308" s="143"/>
    </row>
    <row r="309" ht="12.75">
      <c r="A309" s="143"/>
    </row>
    <row r="310" ht="12.75">
      <c r="A310" s="143"/>
    </row>
    <row r="311" ht="12.75">
      <c r="A311" s="143"/>
    </row>
    <row r="312" ht="12.75">
      <c r="A312" s="143"/>
    </row>
    <row r="313" ht="12.75">
      <c r="A313" s="143"/>
    </row>
    <row r="314" ht="12.75">
      <c r="A314" s="143"/>
    </row>
    <row r="315" ht="12.75">
      <c r="A315" s="143"/>
    </row>
    <row r="316" ht="12.75">
      <c r="A316" s="143"/>
    </row>
    <row r="317" ht="12.75">
      <c r="A317" s="143"/>
    </row>
    <row r="318" ht="12.75">
      <c r="A318" s="143"/>
    </row>
    <row r="319" ht="12.75">
      <c r="A319" s="143"/>
    </row>
    <row r="320" ht="12.75">
      <c r="A320" s="143"/>
    </row>
    <row r="321" ht="12.75">
      <c r="A321" s="143"/>
    </row>
    <row r="322" ht="12.75">
      <c r="A322" s="143"/>
    </row>
    <row r="323" ht="12.75">
      <c r="A323" s="143"/>
    </row>
    <row r="324" ht="12.75">
      <c r="A324" s="143"/>
    </row>
    <row r="325" ht="12.75">
      <c r="A325" s="143"/>
    </row>
    <row r="326" ht="12.75">
      <c r="A326" s="143"/>
    </row>
    <row r="327" ht="12.75">
      <c r="A327" s="143"/>
    </row>
    <row r="328" ht="12.75">
      <c r="A328" s="143"/>
    </row>
    <row r="329" ht="12.75">
      <c r="A329" s="143"/>
    </row>
    <row r="330" ht="12.75">
      <c r="A330" s="143"/>
    </row>
    <row r="331" ht="12.75">
      <c r="A331" s="143"/>
    </row>
    <row r="332" ht="12.75">
      <c r="A332" s="143"/>
    </row>
    <row r="333" ht="12.75">
      <c r="A333" s="143"/>
    </row>
    <row r="334" ht="12.75">
      <c r="A334" s="143"/>
    </row>
    <row r="335" ht="12.75">
      <c r="A335" s="143"/>
    </row>
    <row r="336" ht="12.75">
      <c r="A336" s="143"/>
    </row>
    <row r="337" ht="12.75">
      <c r="A337" s="143"/>
    </row>
    <row r="338" ht="12.75">
      <c r="A338" s="143"/>
    </row>
    <row r="339" ht="12.75">
      <c r="A339" s="143"/>
    </row>
    <row r="340" ht="12.75">
      <c r="A340" s="143"/>
    </row>
    <row r="341" ht="12.75">
      <c r="A341" s="143"/>
    </row>
    <row r="342" ht="12.75">
      <c r="A342" s="143"/>
    </row>
    <row r="343" ht="12.75">
      <c r="A343" s="143"/>
    </row>
    <row r="344" ht="12.75">
      <c r="A344" s="143"/>
    </row>
    <row r="345" ht="12.75">
      <c r="A345" s="143"/>
    </row>
    <row r="346" ht="12.75">
      <c r="A346" s="143"/>
    </row>
    <row r="347" ht="12.75">
      <c r="A347" s="143"/>
    </row>
    <row r="348" ht="12.75">
      <c r="A348" s="143"/>
    </row>
    <row r="349" ht="12.75">
      <c r="A349" s="143"/>
    </row>
    <row r="350" ht="12.75">
      <c r="A350" s="143"/>
    </row>
    <row r="351" ht="12.75">
      <c r="A351" s="143"/>
    </row>
    <row r="352" ht="12.75">
      <c r="A352" s="143"/>
    </row>
    <row r="353" ht="12.75">
      <c r="A353" s="143"/>
    </row>
    <row r="354" ht="12.75">
      <c r="A354" s="143"/>
    </row>
    <row r="355" ht="12.75">
      <c r="A355" s="143"/>
    </row>
    <row r="356" ht="12.75">
      <c r="A356" s="143"/>
    </row>
    <row r="357" ht="12.75">
      <c r="A357" s="143"/>
    </row>
    <row r="358" ht="12.75">
      <c r="A358" s="143"/>
    </row>
    <row r="359" ht="12.75">
      <c r="A359" s="143"/>
    </row>
    <row r="360" ht="12.75">
      <c r="A360" s="143"/>
    </row>
    <row r="361" ht="12.75">
      <c r="A361" s="143"/>
    </row>
    <row r="362" ht="12.75">
      <c r="A362" s="143"/>
    </row>
    <row r="363" ht="12.75">
      <c r="A363" s="143"/>
    </row>
    <row r="364" ht="12.75">
      <c r="A364" s="143"/>
    </row>
    <row r="365" ht="12.75">
      <c r="A365" s="143"/>
    </row>
    <row r="366" ht="12.75">
      <c r="A366" s="143"/>
    </row>
    <row r="367" ht="12.75">
      <c r="A367" s="143"/>
    </row>
    <row r="368" ht="12.75">
      <c r="A368" s="143"/>
    </row>
    <row r="369" ht="12.75">
      <c r="A369" s="143"/>
    </row>
    <row r="370" ht="12.75">
      <c r="A370" s="143"/>
    </row>
    <row r="371" ht="12.75">
      <c r="A371" s="143"/>
    </row>
    <row r="372" ht="12.75">
      <c r="A372" s="143"/>
    </row>
    <row r="373" ht="12.75">
      <c r="A373" s="143"/>
    </row>
    <row r="374" ht="12.75">
      <c r="A374" s="143"/>
    </row>
    <row r="375" ht="12.75">
      <c r="A375" s="143"/>
    </row>
    <row r="376" ht="12.75">
      <c r="A376" s="143"/>
    </row>
    <row r="377" ht="12.75">
      <c r="A377" s="143"/>
    </row>
    <row r="378" ht="12.75">
      <c r="A378" s="143"/>
    </row>
    <row r="379" ht="12.75">
      <c r="A379" s="143"/>
    </row>
    <row r="380" ht="12.75">
      <c r="A380" s="143"/>
    </row>
    <row r="381" ht="12.75">
      <c r="A381" s="143"/>
    </row>
    <row r="382" ht="12.75">
      <c r="A382" s="143"/>
    </row>
    <row r="383" ht="12.75">
      <c r="A383" s="143"/>
    </row>
    <row r="384" ht="12.75">
      <c r="A384" s="143"/>
    </row>
    <row r="385" ht="12.75">
      <c r="A385" s="143"/>
    </row>
    <row r="386" ht="12.75">
      <c r="A386" s="143"/>
    </row>
    <row r="387" ht="12.75">
      <c r="A387" s="143"/>
    </row>
    <row r="388" ht="12.75">
      <c r="A388" s="143"/>
    </row>
    <row r="389" ht="12.75">
      <c r="A389" s="143"/>
    </row>
    <row r="390" ht="12.75">
      <c r="A390" s="143"/>
    </row>
    <row r="391" ht="12.75">
      <c r="A391" s="143"/>
    </row>
    <row r="392" ht="12.75">
      <c r="A392" s="143"/>
    </row>
    <row r="393" ht="12.75">
      <c r="A393" s="143"/>
    </row>
    <row r="394" ht="12.75">
      <c r="A394" s="143"/>
    </row>
    <row r="395" ht="12.75">
      <c r="A395" s="143"/>
    </row>
    <row r="396" ht="12.75">
      <c r="A396" s="143"/>
    </row>
    <row r="397" ht="12.75">
      <c r="A397" s="143"/>
    </row>
    <row r="398" ht="12.75">
      <c r="A398" s="143"/>
    </row>
    <row r="399" ht="12.75">
      <c r="A399" s="143"/>
    </row>
    <row r="400" ht="12.75">
      <c r="A400" s="143"/>
    </row>
    <row r="401" ht="12.75">
      <c r="A401" s="143"/>
    </row>
    <row r="402" ht="12.75">
      <c r="A402" s="143"/>
    </row>
    <row r="403" ht="12.75">
      <c r="A403" s="143"/>
    </row>
    <row r="404" ht="12.75">
      <c r="A404" s="143"/>
    </row>
    <row r="405" ht="12.75">
      <c r="A405" s="143"/>
    </row>
    <row r="406" ht="12.75">
      <c r="A406" s="143"/>
    </row>
    <row r="407" ht="12.75">
      <c r="A407" s="143"/>
    </row>
    <row r="408" ht="12.75">
      <c r="A408" s="143"/>
    </row>
    <row r="409" ht="12.75">
      <c r="A409" s="143"/>
    </row>
    <row r="410" ht="12.75">
      <c r="A410" s="143"/>
    </row>
    <row r="411" ht="12.75">
      <c r="A411" s="143"/>
    </row>
    <row r="412" ht="12.75">
      <c r="A412" s="143"/>
    </row>
    <row r="413" ht="12.75">
      <c r="A413" s="143"/>
    </row>
    <row r="414" ht="12.75">
      <c r="A414" s="143"/>
    </row>
    <row r="415" ht="12.75">
      <c r="A415" s="143"/>
    </row>
    <row r="416" ht="12.75">
      <c r="A416" s="143"/>
    </row>
    <row r="417" ht="12.75">
      <c r="A417" s="143"/>
    </row>
    <row r="418" ht="12.75">
      <c r="A418" s="143"/>
    </row>
    <row r="419" ht="12.75">
      <c r="A419" s="143"/>
    </row>
    <row r="420" ht="12.75">
      <c r="A420" s="143"/>
    </row>
    <row r="421" ht="12.75">
      <c r="A421" s="143"/>
    </row>
    <row r="422" ht="12.75">
      <c r="A422" s="143"/>
    </row>
    <row r="423" ht="12.75">
      <c r="A423" s="143"/>
    </row>
    <row r="424" ht="12.75">
      <c r="A424" s="143"/>
    </row>
    <row r="425" ht="12.75">
      <c r="A425" s="143"/>
    </row>
    <row r="426" ht="12.75">
      <c r="A426" s="143"/>
    </row>
    <row r="427" ht="12.75">
      <c r="A427" s="143"/>
    </row>
    <row r="428" ht="12.75">
      <c r="A428" s="143"/>
    </row>
    <row r="429" ht="12.75">
      <c r="A429" s="143"/>
    </row>
    <row r="430" ht="12.75">
      <c r="A430" s="143"/>
    </row>
    <row r="431" ht="12.75">
      <c r="A431" s="143"/>
    </row>
    <row r="432" ht="12.75">
      <c r="A432" s="143"/>
    </row>
    <row r="433" ht="12.75">
      <c r="A433" s="143"/>
    </row>
    <row r="434" ht="12.75">
      <c r="A434" s="143"/>
    </row>
    <row r="435" ht="12.75">
      <c r="A435" s="143"/>
    </row>
    <row r="436" ht="12.75">
      <c r="A436" s="143"/>
    </row>
    <row r="437" ht="12.75">
      <c r="A437" s="143"/>
    </row>
    <row r="438" ht="12.75">
      <c r="A438" s="143"/>
    </row>
    <row r="439" ht="12.75">
      <c r="A439" s="143"/>
    </row>
    <row r="440" ht="12.75">
      <c r="A440" s="143"/>
    </row>
    <row r="441" ht="12.75">
      <c r="A441" s="143"/>
    </row>
    <row r="442" ht="12.75">
      <c r="A442" s="143"/>
    </row>
    <row r="443" ht="12.75">
      <c r="A443" s="143"/>
    </row>
    <row r="444" ht="12.75">
      <c r="A444" s="143"/>
    </row>
    <row r="445" ht="12.75">
      <c r="A445" s="143"/>
    </row>
    <row r="446" ht="12.75">
      <c r="A446" s="143"/>
    </row>
    <row r="447" ht="12.75">
      <c r="A447" s="143"/>
    </row>
    <row r="448" ht="12.75">
      <c r="A448" s="143"/>
    </row>
    <row r="449" ht="12.75">
      <c r="A449" s="143"/>
    </row>
    <row r="450" ht="12.75">
      <c r="A450" s="143"/>
    </row>
    <row r="451" ht="12.75">
      <c r="A451" s="143"/>
    </row>
    <row r="452" ht="12.75">
      <c r="A452" s="143"/>
    </row>
    <row r="453" ht="12.75">
      <c r="A453" s="143"/>
    </row>
    <row r="454" ht="12.75">
      <c r="A454" s="143"/>
    </row>
    <row r="455" ht="12.75">
      <c r="A455" s="143"/>
    </row>
    <row r="456" ht="12.75">
      <c r="A456" s="143"/>
    </row>
    <row r="457" ht="12.75">
      <c r="A457" s="143"/>
    </row>
    <row r="458" ht="12.75">
      <c r="A458" s="143"/>
    </row>
    <row r="459" ht="12.75">
      <c r="A459" s="143"/>
    </row>
    <row r="460" ht="12.75">
      <c r="A460" s="143"/>
    </row>
    <row r="461" ht="12.75">
      <c r="A461" s="143"/>
    </row>
    <row r="462" ht="12.75">
      <c r="A462" s="143"/>
    </row>
    <row r="463" ht="12.75">
      <c r="A463" s="143"/>
    </row>
    <row r="464" ht="12.75">
      <c r="A464" s="143"/>
    </row>
    <row r="465" ht="12.75">
      <c r="A465" s="143"/>
    </row>
    <row r="466" ht="12.75">
      <c r="A466" s="143"/>
    </row>
    <row r="467" ht="12.75">
      <c r="A467" s="143"/>
    </row>
    <row r="468" ht="12.75">
      <c r="A468" s="143"/>
    </row>
    <row r="469" ht="12.75">
      <c r="A469" s="143"/>
    </row>
    <row r="470" ht="12.75">
      <c r="A470" s="143"/>
    </row>
    <row r="471" ht="12.75">
      <c r="A471" s="143"/>
    </row>
    <row r="472" ht="12.75">
      <c r="A472" s="143"/>
    </row>
    <row r="473" ht="12.75">
      <c r="A473" s="143"/>
    </row>
    <row r="474" ht="12.75">
      <c r="A474" s="143"/>
    </row>
    <row r="475" ht="12.75">
      <c r="A475" s="143"/>
    </row>
    <row r="476" ht="12.75">
      <c r="A476" s="143"/>
    </row>
    <row r="477" ht="12.75">
      <c r="A477" s="143"/>
    </row>
    <row r="478" ht="12.75">
      <c r="A478" s="143"/>
    </row>
    <row r="479" ht="12.75">
      <c r="A479" s="143"/>
    </row>
    <row r="480" ht="12.75">
      <c r="A480" s="143"/>
    </row>
    <row r="481" ht="12.75">
      <c r="A481" s="143"/>
    </row>
    <row r="482" ht="12.75">
      <c r="A482" s="143"/>
    </row>
    <row r="483" ht="12.75">
      <c r="A483" s="143"/>
    </row>
    <row r="484" ht="12.75">
      <c r="A484" s="143"/>
    </row>
    <row r="485" ht="12.75">
      <c r="A485" s="143"/>
    </row>
    <row r="486" ht="12.75">
      <c r="A486" s="143"/>
    </row>
    <row r="487" ht="12.75">
      <c r="A487" s="143"/>
    </row>
    <row r="488" ht="12.75">
      <c r="A488" s="143"/>
    </row>
    <row r="489" ht="12.75">
      <c r="A489" s="143"/>
    </row>
    <row r="490" ht="12.75">
      <c r="A490" s="143"/>
    </row>
    <row r="491" ht="12.75">
      <c r="A491" s="143"/>
    </row>
    <row r="492" ht="12.75">
      <c r="A492" s="143"/>
    </row>
    <row r="493" ht="12.75">
      <c r="A493" s="143"/>
    </row>
    <row r="494" ht="12.75">
      <c r="A494" s="143"/>
    </row>
    <row r="495" ht="12.75">
      <c r="A495" s="143"/>
    </row>
    <row r="496" ht="12.75">
      <c r="A496" s="143"/>
    </row>
    <row r="497" ht="12.75">
      <c r="A497" s="143"/>
    </row>
    <row r="498" ht="12.75">
      <c r="A498" s="143"/>
    </row>
    <row r="499" ht="12.75">
      <c r="A499" s="143"/>
    </row>
    <row r="500" ht="12.75">
      <c r="A500" s="143"/>
    </row>
    <row r="501" ht="12.75">
      <c r="A501" s="143"/>
    </row>
    <row r="502" ht="12.75">
      <c r="A502" s="143"/>
    </row>
    <row r="503" ht="12.75">
      <c r="A503" s="143"/>
    </row>
    <row r="504" ht="12.75">
      <c r="A504" s="143"/>
    </row>
    <row r="505" ht="12.75">
      <c r="A505" s="143"/>
    </row>
    <row r="506" ht="12.75">
      <c r="A506" s="143"/>
    </row>
    <row r="507" ht="12.75">
      <c r="A507" s="143"/>
    </row>
    <row r="508" ht="12.75">
      <c r="A508" s="143"/>
    </row>
    <row r="509" ht="12.75">
      <c r="A509" s="143"/>
    </row>
    <row r="510" ht="12.75">
      <c r="A510" s="143"/>
    </row>
    <row r="511" ht="12.75">
      <c r="A511" s="143"/>
    </row>
    <row r="512" ht="12.75">
      <c r="A512" s="143"/>
    </row>
    <row r="513" ht="12.75">
      <c r="A513" s="143"/>
    </row>
    <row r="514" ht="12.75">
      <c r="A514" s="143"/>
    </row>
    <row r="515" ht="12.75">
      <c r="A515" s="143"/>
    </row>
    <row r="516" ht="12.75">
      <c r="A516" s="143"/>
    </row>
    <row r="517" ht="12.75">
      <c r="A517" s="143"/>
    </row>
    <row r="518" ht="12.75">
      <c r="A518" s="143"/>
    </row>
    <row r="519" ht="12.75">
      <c r="A519" s="143"/>
    </row>
    <row r="520" ht="12.75">
      <c r="A520" s="143"/>
    </row>
    <row r="521" ht="12.75">
      <c r="A521" s="143"/>
    </row>
    <row r="522" ht="12.75">
      <c r="A522" s="143"/>
    </row>
    <row r="523" ht="12.75">
      <c r="A523" s="143"/>
    </row>
    <row r="524" ht="12.75">
      <c r="A524" s="143"/>
    </row>
    <row r="525" ht="12.75">
      <c r="A525" s="143"/>
    </row>
    <row r="526" ht="12.75">
      <c r="A526" s="143"/>
    </row>
    <row r="527" ht="12.75">
      <c r="A527" s="143"/>
    </row>
    <row r="528" ht="12.75">
      <c r="A528" s="143"/>
    </row>
    <row r="529" ht="12.75">
      <c r="A529" s="143"/>
    </row>
    <row r="530" ht="12.75">
      <c r="A530" s="143"/>
    </row>
    <row r="531" ht="12.75">
      <c r="A531" s="143"/>
    </row>
    <row r="532" ht="12.75">
      <c r="A532" s="143"/>
    </row>
    <row r="533" ht="12.75">
      <c r="A533" s="143"/>
    </row>
    <row r="534" ht="12.75">
      <c r="A534" s="143"/>
    </row>
    <row r="535" ht="12.75">
      <c r="A535" s="143"/>
    </row>
    <row r="536" ht="12.75">
      <c r="A536" s="143"/>
    </row>
    <row r="537" ht="12.75">
      <c r="A537" s="143"/>
    </row>
    <row r="538" ht="12.75">
      <c r="A538" s="143"/>
    </row>
    <row r="539" ht="12.75">
      <c r="A539" s="143"/>
    </row>
    <row r="540" ht="12.75">
      <c r="A540" s="143"/>
    </row>
    <row r="541" ht="12.75">
      <c r="A541" s="143"/>
    </row>
    <row r="542" ht="12.75">
      <c r="A542" s="143"/>
    </row>
    <row r="543" ht="12.75">
      <c r="A543" s="143"/>
    </row>
    <row r="544" ht="12.75">
      <c r="A544" s="143"/>
    </row>
    <row r="545" ht="12.75">
      <c r="A545" s="143"/>
    </row>
    <row r="546" ht="12.75">
      <c r="A546" s="143"/>
    </row>
    <row r="547" ht="12.75">
      <c r="A547" s="143"/>
    </row>
    <row r="548" ht="12.75">
      <c r="A548" s="143"/>
    </row>
    <row r="549" ht="12.75">
      <c r="A549" s="143"/>
    </row>
    <row r="550" ht="12.75">
      <c r="A550" s="143"/>
    </row>
    <row r="551" ht="12.75">
      <c r="A551" s="143"/>
    </row>
    <row r="552" ht="12.75">
      <c r="A552" s="143"/>
    </row>
    <row r="553" ht="12.75">
      <c r="A553" s="143"/>
    </row>
    <row r="554" ht="12.75">
      <c r="A554" s="143"/>
    </row>
    <row r="555" ht="12.75">
      <c r="A555" s="143"/>
    </row>
    <row r="556" ht="12.75">
      <c r="A556" s="143"/>
    </row>
    <row r="557" ht="12.75">
      <c r="A557" s="143"/>
    </row>
    <row r="558" ht="12.75">
      <c r="A558" s="143"/>
    </row>
    <row r="559" ht="12.75">
      <c r="A559" s="143"/>
    </row>
    <row r="560" ht="12.75">
      <c r="A560" s="143"/>
    </row>
    <row r="561" ht="12.75">
      <c r="A561" s="143"/>
    </row>
    <row r="562" ht="12.75">
      <c r="A562" s="143"/>
    </row>
    <row r="563" ht="12.75">
      <c r="A563" s="143"/>
    </row>
    <row r="564" ht="12.75">
      <c r="A564" s="143"/>
    </row>
    <row r="565" ht="12.75">
      <c r="A565" s="143"/>
    </row>
    <row r="566" ht="12.75">
      <c r="A566" s="143"/>
    </row>
    <row r="567" ht="12.75">
      <c r="A567" s="143"/>
    </row>
    <row r="568" ht="12.75">
      <c r="A568" s="143"/>
    </row>
    <row r="569" ht="12.75">
      <c r="A569" s="143"/>
    </row>
    <row r="570" ht="12.75">
      <c r="A570" s="143"/>
    </row>
    <row r="571" ht="12.75">
      <c r="A571" s="143"/>
    </row>
    <row r="572" ht="12.75">
      <c r="A572" s="143"/>
    </row>
    <row r="573" ht="12.75">
      <c r="A573" s="143"/>
    </row>
    <row r="574" ht="12.75">
      <c r="A574" s="143"/>
    </row>
    <row r="575" ht="12.75">
      <c r="A575" s="143"/>
    </row>
    <row r="576" ht="12.75">
      <c r="A576" s="143"/>
    </row>
    <row r="577" ht="12.75">
      <c r="A577" s="143"/>
    </row>
    <row r="578" ht="12.75">
      <c r="A578" s="143"/>
    </row>
    <row r="579" ht="12.75">
      <c r="A579" s="143"/>
    </row>
    <row r="580" ht="12.75">
      <c r="A580" s="143"/>
    </row>
    <row r="581" ht="12.75">
      <c r="A581" s="143"/>
    </row>
    <row r="582" ht="12.75">
      <c r="A582" s="143"/>
    </row>
    <row r="583" ht="12.75">
      <c r="A583" s="143"/>
    </row>
    <row r="584" ht="12.75">
      <c r="A584" s="143"/>
    </row>
    <row r="585" ht="12.75">
      <c r="A585" s="143"/>
    </row>
    <row r="586" ht="12.75">
      <c r="A586" s="143"/>
    </row>
    <row r="587" ht="12.75">
      <c r="A587" s="143"/>
    </row>
    <row r="588" ht="12.75">
      <c r="A588" s="143"/>
    </row>
    <row r="589" ht="12.75">
      <c r="A589" s="143"/>
    </row>
    <row r="590" ht="12.75">
      <c r="A590" s="143"/>
    </row>
    <row r="591" ht="12.75">
      <c r="A591" s="143"/>
    </row>
    <row r="592" ht="12.75">
      <c r="A592" s="143"/>
    </row>
    <row r="593" ht="12.75">
      <c r="A593" s="143"/>
    </row>
    <row r="594" ht="12.75">
      <c r="A594" s="143"/>
    </row>
    <row r="595" ht="12.75">
      <c r="A595" s="143"/>
    </row>
    <row r="596" ht="12.75">
      <c r="A596" s="143"/>
    </row>
    <row r="597" ht="12.75">
      <c r="A597" s="143"/>
    </row>
    <row r="598" ht="12.75">
      <c r="A598" s="143"/>
    </row>
    <row r="599" ht="12.75">
      <c r="A599" s="143"/>
    </row>
    <row r="600" ht="12.75">
      <c r="A600" s="143"/>
    </row>
    <row r="601" ht="12.75">
      <c r="A601" s="143"/>
    </row>
    <row r="602" ht="12.75">
      <c r="A602" s="143"/>
    </row>
    <row r="603" ht="12.75">
      <c r="A603" s="143"/>
    </row>
    <row r="604" ht="12.75">
      <c r="A604" s="143"/>
    </row>
    <row r="605" ht="12.75">
      <c r="A605" s="143"/>
    </row>
    <row r="606" ht="12.75">
      <c r="A606" s="143"/>
    </row>
    <row r="607" ht="12.75">
      <c r="A607" s="143"/>
    </row>
    <row r="608" ht="12.75">
      <c r="A608" s="143"/>
    </row>
    <row r="609" ht="12.75">
      <c r="A609" s="143"/>
    </row>
    <row r="610" ht="12.75">
      <c r="A610" s="143"/>
    </row>
    <row r="611" ht="12.75">
      <c r="A611" s="143"/>
    </row>
    <row r="612" ht="12.75">
      <c r="A612" s="143"/>
    </row>
    <row r="613" ht="12.75">
      <c r="A613" s="143"/>
    </row>
    <row r="614" ht="12.75">
      <c r="A614" s="143"/>
    </row>
    <row r="615" ht="12.75">
      <c r="A615" s="143"/>
    </row>
    <row r="616" ht="12.75">
      <c r="A616" s="143"/>
    </row>
    <row r="617" ht="12.75">
      <c r="A617" s="143"/>
    </row>
    <row r="618" ht="12.75">
      <c r="A618" s="143"/>
    </row>
    <row r="619" ht="12.75">
      <c r="A619" s="143"/>
    </row>
    <row r="620" ht="12.75">
      <c r="A620" s="143"/>
    </row>
    <row r="621" ht="12.75">
      <c r="A621" s="143"/>
    </row>
    <row r="622" ht="12.75">
      <c r="A622" s="143"/>
    </row>
    <row r="623" ht="12.75">
      <c r="A623" s="143"/>
    </row>
    <row r="624" ht="12.75">
      <c r="A624" s="143"/>
    </row>
    <row r="625" ht="12.75">
      <c r="A625" s="143"/>
    </row>
    <row r="626" ht="12.75">
      <c r="A626" s="143"/>
    </row>
    <row r="627" ht="12.75">
      <c r="A627" s="143"/>
    </row>
    <row r="628" ht="12.75">
      <c r="A628" s="143"/>
    </row>
    <row r="629" ht="12.75">
      <c r="A629" s="143"/>
    </row>
    <row r="630" ht="12.75">
      <c r="A630" s="143"/>
    </row>
    <row r="631" ht="12.75">
      <c r="A631" s="143"/>
    </row>
    <row r="632" ht="12.75">
      <c r="A632" s="143"/>
    </row>
    <row r="633" ht="12.75">
      <c r="A633" s="143"/>
    </row>
    <row r="634" ht="12.75">
      <c r="A634" s="143"/>
    </row>
    <row r="635" ht="12.75">
      <c r="A635" s="143"/>
    </row>
    <row r="636" ht="12.75">
      <c r="A636" s="143"/>
    </row>
    <row r="637" ht="12.75">
      <c r="A637" s="143"/>
    </row>
    <row r="638" ht="12.75">
      <c r="A638" s="143"/>
    </row>
    <row r="639" ht="12.75">
      <c r="A639" s="143"/>
    </row>
    <row r="640" ht="12.75">
      <c r="A640" s="143"/>
    </row>
    <row r="641" ht="12.75">
      <c r="A641" s="143"/>
    </row>
    <row r="642" ht="12.75">
      <c r="A642" s="143"/>
    </row>
    <row r="643" ht="12.75">
      <c r="A643" s="143"/>
    </row>
    <row r="644" ht="12.75">
      <c r="A644" s="143"/>
    </row>
    <row r="645" ht="12.75">
      <c r="A645" s="143"/>
    </row>
    <row r="646" ht="12.75">
      <c r="A646" s="143"/>
    </row>
    <row r="647" ht="12.75">
      <c r="A647" s="143"/>
    </row>
    <row r="648" ht="12.75">
      <c r="A648" s="143"/>
    </row>
    <row r="649" ht="12.75">
      <c r="A649" s="143"/>
    </row>
    <row r="650" ht="12.75">
      <c r="A650" s="143"/>
    </row>
    <row r="651" ht="12.75">
      <c r="A651" s="143"/>
    </row>
    <row r="652" ht="12.75">
      <c r="A652" s="143"/>
    </row>
    <row r="653" ht="12.75">
      <c r="A653" s="143"/>
    </row>
    <row r="654" ht="12.75">
      <c r="A654" s="143"/>
    </row>
    <row r="655" ht="12.75">
      <c r="A655" s="143"/>
    </row>
    <row r="656" ht="12.75">
      <c r="A656" s="143"/>
    </row>
    <row r="657" ht="12.75">
      <c r="A657" s="143"/>
    </row>
    <row r="658" ht="12.75">
      <c r="A658" s="143"/>
    </row>
    <row r="659" ht="12.75">
      <c r="A659" s="143"/>
    </row>
    <row r="660" ht="12.75">
      <c r="A660" s="143"/>
    </row>
    <row r="661" ht="12.75">
      <c r="A661" s="143"/>
    </row>
    <row r="662" ht="12.75">
      <c r="A662" s="143"/>
    </row>
    <row r="663" ht="12.75">
      <c r="A663" s="143"/>
    </row>
    <row r="664" ht="12.75">
      <c r="A664" s="143"/>
    </row>
    <row r="665" ht="12.75">
      <c r="A665" s="143"/>
    </row>
    <row r="666" ht="12.75">
      <c r="A666" s="143"/>
    </row>
    <row r="667" ht="12.75">
      <c r="A667" s="143"/>
    </row>
    <row r="668" ht="12.75">
      <c r="A668" s="143"/>
    </row>
    <row r="669" ht="12.75">
      <c r="A669" s="143"/>
    </row>
    <row r="670" ht="12.75">
      <c r="A670" s="143"/>
    </row>
    <row r="671" ht="12.75">
      <c r="A671" s="143"/>
    </row>
    <row r="672" ht="12.75">
      <c r="A672" s="143"/>
    </row>
    <row r="673" ht="12.75">
      <c r="A673" s="143"/>
    </row>
    <row r="674" ht="12.75">
      <c r="A674" s="143"/>
    </row>
    <row r="675" ht="12.75">
      <c r="A675" s="143"/>
    </row>
    <row r="676" ht="12.75">
      <c r="A676" s="143"/>
    </row>
    <row r="677" ht="12.75">
      <c r="A677" s="143"/>
    </row>
    <row r="678" ht="12.75">
      <c r="A678" s="143"/>
    </row>
    <row r="679" ht="12.75">
      <c r="A679" s="143"/>
    </row>
    <row r="680" ht="12.75">
      <c r="A680" s="143"/>
    </row>
    <row r="681" ht="12.75">
      <c r="A681" s="143"/>
    </row>
    <row r="682" ht="12.75">
      <c r="A682" s="143"/>
    </row>
    <row r="683" ht="12.75">
      <c r="A683" s="143"/>
    </row>
    <row r="684" ht="12.75">
      <c r="A684" s="143"/>
    </row>
    <row r="685" ht="12.75">
      <c r="A685" s="143"/>
    </row>
    <row r="686" ht="12.75">
      <c r="A686" s="143"/>
    </row>
    <row r="687" ht="12.75">
      <c r="A687" s="143"/>
    </row>
    <row r="688" ht="12.75">
      <c r="A688" s="143"/>
    </row>
    <row r="689" ht="12.75">
      <c r="A689" s="143"/>
    </row>
    <row r="690" ht="12.75">
      <c r="A690" s="143"/>
    </row>
    <row r="691" ht="12.75">
      <c r="A691" s="143"/>
    </row>
    <row r="692" ht="12.75">
      <c r="A692" s="143"/>
    </row>
    <row r="693" ht="12.75">
      <c r="A693" s="143"/>
    </row>
    <row r="694" ht="12.75">
      <c r="A694" s="143"/>
    </row>
    <row r="695" ht="12.75">
      <c r="A695" s="143"/>
    </row>
    <row r="696" ht="12.75">
      <c r="A696" s="143"/>
    </row>
    <row r="697" ht="12.75">
      <c r="A697" s="143"/>
    </row>
    <row r="698" ht="12.75">
      <c r="A698" s="143"/>
    </row>
    <row r="699" ht="12.75">
      <c r="A699" s="143"/>
    </row>
    <row r="700" ht="12.75">
      <c r="A700" s="143"/>
    </row>
    <row r="701" ht="12.75">
      <c r="A701" s="143"/>
    </row>
    <row r="702" ht="12.75">
      <c r="A702" s="143"/>
    </row>
    <row r="703" ht="12.75">
      <c r="A703" s="143"/>
    </row>
    <row r="704" ht="12.75">
      <c r="A704" s="143"/>
    </row>
    <row r="705" ht="12.75">
      <c r="A705" s="143"/>
    </row>
    <row r="706" ht="12.75">
      <c r="A706" s="143"/>
    </row>
    <row r="707" ht="12.75">
      <c r="A707" s="143"/>
    </row>
    <row r="708" ht="12.75">
      <c r="A708" s="143"/>
    </row>
    <row r="709" ht="12.75">
      <c r="A709" s="143"/>
    </row>
    <row r="710" ht="12.75">
      <c r="A710" s="143"/>
    </row>
    <row r="711" ht="12.75">
      <c r="A711" s="143"/>
    </row>
    <row r="712" ht="12.75">
      <c r="A712" s="143"/>
    </row>
    <row r="713" ht="12.75">
      <c r="A713" s="143"/>
    </row>
    <row r="714" ht="12.75">
      <c r="A714" s="143"/>
    </row>
    <row r="715" ht="12.75">
      <c r="A715" s="143"/>
    </row>
    <row r="716" ht="12.75">
      <c r="A716" s="143"/>
    </row>
    <row r="717" ht="12.75">
      <c r="A717" s="143"/>
    </row>
    <row r="718" ht="12.75">
      <c r="A718" s="143"/>
    </row>
    <row r="719" ht="12.75">
      <c r="A719" s="143"/>
    </row>
    <row r="720" ht="12.75">
      <c r="A720" s="143"/>
    </row>
    <row r="721" ht="12.75">
      <c r="A721" s="143"/>
    </row>
    <row r="722" ht="12.75">
      <c r="A722" s="143"/>
    </row>
    <row r="723" ht="12.75">
      <c r="A723" s="143"/>
    </row>
    <row r="724" ht="12.75">
      <c r="A724" s="143"/>
    </row>
    <row r="725" ht="12.75">
      <c r="A725" s="143"/>
    </row>
    <row r="726" ht="12.75">
      <c r="A726" s="143"/>
    </row>
    <row r="727" ht="12.75">
      <c r="A727" s="143"/>
    </row>
    <row r="728" ht="12.75">
      <c r="A728" s="143"/>
    </row>
    <row r="729" ht="12.75">
      <c r="A729" s="143"/>
    </row>
    <row r="730" ht="12.75">
      <c r="A730" s="143"/>
    </row>
    <row r="731" ht="12.75">
      <c r="A731" s="143"/>
    </row>
    <row r="732" ht="12.75">
      <c r="A732" s="143"/>
    </row>
    <row r="733" ht="12.75">
      <c r="A733" s="143"/>
    </row>
    <row r="734" ht="12.75">
      <c r="A734" s="143"/>
    </row>
    <row r="735" ht="12.75">
      <c r="A735" s="143"/>
    </row>
    <row r="736" ht="12.75">
      <c r="A736" s="143"/>
    </row>
    <row r="737" ht="12.75">
      <c r="A737" s="143"/>
    </row>
    <row r="738" ht="12.75">
      <c r="A738" s="143"/>
    </row>
    <row r="739" ht="12.75">
      <c r="A739" s="143"/>
    </row>
    <row r="740" ht="12.75">
      <c r="A740" s="143"/>
    </row>
    <row r="741" ht="12.75">
      <c r="A741" s="143"/>
    </row>
    <row r="742" ht="12.75">
      <c r="A742" s="143"/>
    </row>
    <row r="743" ht="12.75">
      <c r="A743" s="143"/>
    </row>
    <row r="744" ht="12.75">
      <c r="A744" s="143"/>
    </row>
    <row r="745" ht="12.75">
      <c r="A745" s="143"/>
    </row>
    <row r="746" ht="12.75">
      <c r="A746" s="143"/>
    </row>
    <row r="747" ht="12.75">
      <c r="A747" s="143"/>
    </row>
    <row r="748" ht="12.75">
      <c r="A748" s="143"/>
    </row>
    <row r="749" ht="12.75">
      <c r="A749" s="143"/>
    </row>
    <row r="750" ht="12.75">
      <c r="A750" s="143"/>
    </row>
    <row r="751" ht="12.75">
      <c r="A751" s="143"/>
    </row>
    <row r="752" ht="12.75">
      <c r="A752" s="143"/>
    </row>
    <row r="753" ht="12.75">
      <c r="A753" s="143"/>
    </row>
    <row r="754" ht="12.75">
      <c r="A754" s="143"/>
    </row>
    <row r="755" ht="12.75">
      <c r="A755" s="143"/>
    </row>
    <row r="756" ht="12.75">
      <c r="A756" s="143"/>
    </row>
    <row r="757" ht="12.75">
      <c r="A757" s="143"/>
    </row>
    <row r="758" ht="12.75">
      <c r="A758" s="143"/>
    </row>
    <row r="759" ht="12.75">
      <c r="A759" s="143"/>
    </row>
    <row r="760" ht="12.75">
      <c r="A760" s="143"/>
    </row>
    <row r="761" ht="12.75">
      <c r="A761" s="143"/>
    </row>
    <row r="762" ht="12.75">
      <c r="A762" s="143"/>
    </row>
    <row r="763" ht="12.75">
      <c r="A763" s="143"/>
    </row>
    <row r="764" ht="12.75">
      <c r="A764" s="143"/>
    </row>
    <row r="765" ht="12.75">
      <c r="A765" s="143"/>
    </row>
    <row r="766" ht="12.75">
      <c r="A766" s="143"/>
    </row>
    <row r="767" ht="12.75">
      <c r="A767" s="143"/>
    </row>
  </sheetData>
  <mergeCells count="45">
    <mergeCell ref="B40:B41"/>
    <mergeCell ref="C40:C41"/>
    <mergeCell ref="B46:B47"/>
    <mergeCell ref="C46:C47"/>
    <mergeCell ref="B42:B43"/>
    <mergeCell ref="C42:C43"/>
    <mergeCell ref="B44:B45"/>
    <mergeCell ref="C44:C45"/>
    <mergeCell ref="C36:C37"/>
    <mergeCell ref="B38:B39"/>
    <mergeCell ref="C38:C39"/>
    <mergeCell ref="B32:B33"/>
    <mergeCell ref="C32:C33"/>
    <mergeCell ref="B34:B35"/>
    <mergeCell ref="C34:C35"/>
    <mergeCell ref="B36:B37"/>
    <mergeCell ref="B28:B29"/>
    <mergeCell ref="C28:C29"/>
    <mergeCell ref="B30:B31"/>
    <mergeCell ref="C30:C31"/>
    <mergeCell ref="B24:B25"/>
    <mergeCell ref="C24:C25"/>
    <mergeCell ref="B26:B27"/>
    <mergeCell ref="C26:C27"/>
    <mergeCell ref="B20:B21"/>
    <mergeCell ref="C20:C21"/>
    <mergeCell ref="B22:B23"/>
    <mergeCell ref="C22:C23"/>
    <mergeCell ref="B16:B17"/>
    <mergeCell ref="C16:C17"/>
    <mergeCell ref="B18:B19"/>
    <mergeCell ref="C18:C19"/>
    <mergeCell ref="B12:B13"/>
    <mergeCell ref="C12:C13"/>
    <mergeCell ref="B14:B15"/>
    <mergeCell ref="C14:C15"/>
    <mergeCell ref="C1:H1"/>
    <mergeCell ref="C2:H2"/>
    <mergeCell ref="F5:H5"/>
    <mergeCell ref="B10:B11"/>
    <mergeCell ref="C10:C11"/>
    <mergeCell ref="B8:B9"/>
    <mergeCell ref="C8:C9"/>
    <mergeCell ref="E4:E5"/>
    <mergeCell ref="F4:H4"/>
  </mergeCells>
  <printOptions horizontalCentered="1"/>
  <pageMargins left="0.39" right="0.39" top="0.6" bottom="0.4" header="0.5" footer="0.4"/>
  <pageSetup horizontalDpi="360" verticalDpi="360" orientation="landscape" r:id="rId2"/>
  <headerFooter alignWithMargins="0">
    <oddFooter xml:space="preserve">&amp;L&amp;"Times New Roman,Regular"&amp;7&amp;Xa&amp;X  * p&lt;.05   ** p&lt;.01   ***p&lt;.001  (2-tailed).   Detailed stats on pp. 10-15.
&amp;Xb&amp;X Effect size=mean difference divided by comparison group std.dev.
&amp;Xc&amp;X Response set is categorical.&amp;R&amp;"Times New Roman,Regular"&amp;7&amp;P </oddFooter>
  </headerFooter>
  <rowBreaks count="1" manualBreakCount="1">
    <brk id="29" max="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2">
    <tabColor indexed="44"/>
  </sheetPr>
  <dimension ref="A1:AA150"/>
  <sheetViews>
    <sheetView showGridLines="0" zoomScale="85" zoomScaleNormal="85" zoomScaleSheetLayoutView="100" workbookViewId="0" topLeftCell="A40">
      <selection activeCell="C28" sqref="C28:C29"/>
    </sheetView>
  </sheetViews>
  <sheetFormatPr defaultColWidth="9.140625" defaultRowHeight="12.75"/>
  <cols>
    <col min="1" max="1" width="9.28125" style="67" customWidth="1"/>
    <col min="2" max="5" width="5.7109375" style="97" customWidth="1"/>
    <col min="6" max="9" width="5.00390625" style="97" customWidth="1"/>
    <col min="10" max="13" width="4.7109375" style="97" customWidth="1"/>
    <col min="14" max="14" width="4.8515625" style="97" customWidth="1"/>
    <col min="15" max="17" width="6.57421875" style="97" customWidth="1"/>
    <col min="18" max="20" width="5.57421875" style="97" customWidth="1"/>
    <col min="21" max="22" width="4.57421875" style="46" customWidth="1"/>
    <col min="23" max="23" width="4.57421875" style="43" customWidth="1"/>
    <col min="24" max="24" width="3.140625" style="97" bestFit="1" customWidth="1"/>
    <col min="25" max="25" width="5.00390625" style="97" customWidth="1"/>
    <col min="26" max="29" width="9.140625" style="100" customWidth="1"/>
    <col min="30" max="30" width="5.00390625" style="97" customWidth="1"/>
    <col min="31" max="31" width="7.28125" style="97" bestFit="1" customWidth="1"/>
    <col min="32" max="32" width="7.28125" style="97" customWidth="1"/>
    <col min="33" max="42" width="5.00390625" style="97" customWidth="1"/>
    <col min="43" max="16384" width="9.140625" style="97" customWidth="1"/>
  </cols>
  <sheetData>
    <row r="1" spans="6:23" ht="15" customHeight="1">
      <c r="F1" s="48"/>
      <c r="G1" s="48"/>
      <c r="J1" s="48" t="s">
        <v>272</v>
      </c>
      <c r="K1" s="48"/>
      <c r="L1" s="48"/>
      <c r="M1" s="48"/>
      <c r="R1" s="48"/>
      <c r="S1" s="48"/>
      <c r="T1" s="48"/>
      <c r="U1" s="48"/>
      <c r="V1" s="48"/>
      <c r="W1" s="48"/>
    </row>
    <row r="2" spans="1:23" ht="15" customHeight="1">
      <c r="A2" s="64"/>
      <c r="B2" s="65"/>
      <c r="C2" s="65"/>
      <c r="D2" s="65"/>
      <c r="F2" s="112"/>
      <c r="G2" s="112"/>
      <c r="J2" s="373" t="s">
        <v>2</v>
      </c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</row>
    <row r="3" spans="1:23" ht="15" customHeight="1">
      <c r="A3" s="64"/>
      <c r="B3" s="65"/>
      <c r="C3" s="65"/>
      <c r="D3" s="65"/>
      <c r="E3" s="113"/>
      <c r="F3" s="113"/>
      <c r="G3" s="113"/>
      <c r="H3" s="113"/>
      <c r="I3" s="11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</row>
    <row r="4" spans="1:23" s="67" customFormat="1" ht="12.75" customHeight="1">
      <c r="A4" s="66"/>
      <c r="B4" s="370" t="s">
        <v>85</v>
      </c>
      <c r="C4" s="371"/>
      <c r="D4" s="371"/>
      <c r="E4" s="372"/>
      <c r="F4" s="370" t="s">
        <v>4</v>
      </c>
      <c r="G4" s="371"/>
      <c r="H4" s="371"/>
      <c r="I4" s="372"/>
      <c r="J4" s="370" t="s">
        <v>5</v>
      </c>
      <c r="K4" s="371"/>
      <c r="L4" s="371"/>
      <c r="M4" s="372"/>
      <c r="N4" s="370" t="s">
        <v>6</v>
      </c>
      <c r="O4" s="371"/>
      <c r="P4" s="371"/>
      <c r="Q4" s="372"/>
      <c r="R4" s="374" t="s">
        <v>7</v>
      </c>
      <c r="S4" s="374"/>
      <c r="T4" s="374"/>
      <c r="U4" s="375" t="s">
        <v>8</v>
      </c>
      <c r="V4" s="375"/>
      <c r="W4" s="376"/>
    </row>
    <row r="5" spans="1:23" s="67" customFormat="1" ht="11.25" customHeight="1">
      <c r="A5" s="66"/>
      <c r="B5" s="388" t="s">
        <v>290</v>
      </c>
      <c r="C5" s="380" t="s">
        <v>76</v>
      </c>
      <c r="D5" s="380" t="s">
        <v>288</v>
      </c>
      <c r="E5" s="382" t="s">
        <v>83</v>
      </c>
      <c r="F5" s="388" t="s">
        <v>290</v>
      </c>
      <c r="G5" s="380" t="s">
        <v>76</v>
      </c>
      <c r="H5" s="380" t="s">
        <v>288</v>
      </c>
      <c r="I5" s="382" t="s">
        <v>83</v>
      </c>
      <c r="J5" s="388" t="s">
        <v>290</v>
      </c>
      <c r="K5" s="380" t="s">
        <v>76</v>
      </c>
      <c r="L5" s="380" t="s">
        <v>288</v>
      </c>
      <c r="M5" s="382" t="s">
        <v>83</v>
      </c>
      <c r="N5" s="384" t="s">
        <v>290</v>
      </c>
      <c r="O5" s="386" t="s">
        <v>76</v>
      </c>
      <c r="P5" s="386" t="s">
        <v>288</v>
      </c>
      <c r="Q5" s="390" t="s">
        <v>83</v>
      </c>
      <c r="R5" s="377" t="s">
        <v>295</v>
      </c>
      <c r="S5" s="378"/>
      <c r="T5" s="378"/>
      <c r="U5" s="378"/>
      <c r="V5" s="378"/>
      <c r="W5" s="379"/>
    </row>
    <row r="6" spans="1:23" s="114" customFormat="1" ht="29.25" customHeight="1">
      <c r="A6" s="68"/>
      <c r="B6" s="389"/>
      <c r="C6" s="381"/>
      <c r="D6" s="381"/>
      <c r="E6" s="383"/>
      <c r="F6" s="389"/>
      <c r="G6" s="381"/>
      <c r="H6" s="381"/>
      <c r="I6" s="383"/>
      <c r="J6" s="389"/>
      <c r="K6" s="381"/>
      <c r="L6" s="381"/>
      <c r="M6" s="383"/>
      <c r="N6" s="385"/>
      <c r="O6" s="387"/>
      <c r="P6" s="387"/>
      <c r="Q6" s="391"/>
      <c r="R6" s="132" t="s">
        <v>76</v>
      </c>
      <c r="S6" s="132" t="s">
        <v>288</v>
      </c>
      <c r="T6" s="132" t="s">
        <v>83</v>
      </c>
      <c r="U6" s="132" t="s">
        <v>76</v>
      </c>
      <c r="V6" s="132" t="s">
        <v>288</v>
      </c>
      <c r="W6" s="133" t="s">
        <v>83</v>
      </c>
    </row>
    <row r="7" spans="1:23" s="7" customFormat="1" ht="12" customHeight="1">
      <c r="A7" s="69" t="s">
        <v>86</v>
      </c>
      <c r="B7" s="70">
        <v>2.68852459</v>
      </c>
      <c r="C7" s="71">
        <v>2.739874739</v>
      </c>
      <c r="D7" s="71">
        <v>2.68731484</v>
      </c>
      <c r="E7" s="72">
        <v>2.801544421</v>
      </c>
      <c r="F7" s="70">
        <v>0.14974289652</v>
      </c>
      <c r="G7" s="71">
        <v>0.0341337332</v>
      </c>
      <c r="H7" s="71">
        <v>0.02682658664</v>
      </c>
      <c r="I7" s="72">
        <v>0.00838953696</v>
      </c>
      <c r="J7" s="70">
        <v>0.843859367</v>
      </c>
      <c r="K7" s="71">
        <v>0.852276416</v>
      </c>
      <c r="L7" s="71">
        <v>0.834011089</v>
      </c>
      <c r="M7" s="72">
        <v>0.847881919</v>
      </c>
      <c r="N7" s="73">
        <v>122</v>
      </c>
      <c r="O7" s="74">
        <v>2395</v>
      </c>
      <c r="P7" s="74">
        <v>3713</v>
      </c>
      <c r="Q7" s="75">
        <v>39238</v>
      </c>
      <c r="R7" s="77">
        <v>0.5134</v>
      </c>
      <c r="S7" s="77">
        <v>0.9876</v>
      </c>
      <c r="T7" s="78">
        <v>0.1423</v>
      </c>
      <c r="U7" s="70">
        <v>-0.06025058072239286</v>
      </c>
      <c r="V7" s="71">
        <v>0.001450520281991263</v>
      </c>
      <c r="W7" s="72">
        <v>-0.13329666368318902</v>
      </c>
    </row>
    <row r="8" spans="1:23" s="7" customFormat="1" ht="12" customHeight="1">
      <c r="A8" s="69" t="s">
        <v>87</v>
      </c>
      <c r="B8" s="70">
        <v>1.933884298</v>
      </c>
      <c r="C8" s="71">
        <v>2.146800502</v>
      </c>
      <c r="D8" s="71">
        <v>2.172646345</v>
      </c>
      <c r="E8" s="72">
        <v>2.207964715</v>
      </c>
      <c r="F8" s="70">
        <v>0.16058709436</v>
      </c>
      <c r="G8" s="71">
        <v>0.03248211176</v>
      </c>
      <c r="H8" s="71">
        <v>0.025069319240000002</v>
      </c>
      <c r="I8" s="72">
        <v>0.007666751679999999</v>
      </c>
      <c r="J8" s="70">
        <v>0.9012541</v>
      </c>
      <c r="K8" s="71">
        <v>0.810359965</v>
      </c>
      <c r="L8" s="71">
        <v>0.778749454</v>
      </c>
      <c r="M8" s="72">
        <v>0.774686058</v>
      </c>
      <c r="N8" s="73">
        <v>121</v>
      </c>
      <c r="O8" s="74">
        <v>2391</v>
      </c>
      <c r="P8" s="74">
        <v>3707</v>
      </c>
      <c r="Q8" s="75">
        <v>39223</v>
      </c>
      <c r="R8" s="77">
        <v>0.012</v>
      </c>
      <c r="S8" s="77">
        <v>0.0047</v>
      </c>
      <c r="T8" s="78">
        <v>0.0011</v>
      </c>
      <c r="U8" s="70">
        <v>-0.2627427479095665</v>
      </c>
      <c r="V8" s="71">
        <v>-0.3065967440151811</v>
      </c>
      <c r="W8" s="72">
        <v>-0.35379546871876216</v>
      </c>
    </row>
    <row r="9" spans="1:23" s="7" customFormat="1" ht="12" customHeight="1">
      <c r="A9" s="69" t="s">
        <v>88</v>
      </c>
      <c r="B9" s="70">
        <v>2.762295082</v>
      </c>
      <c r="C9" s="71">
        <v>2.793305439</v>
      </c>
      <c r="D9" s="71">
        <v>2.68788778</v>
      </c>
      <c r="E9" s="72">
        <v>2.683525569</v>
      </c>
      <c r="F9" s="70">
        <v>0.17679371891999998</v>
      </c>
      <c r="G9" s="71">
        <v>0.03916573332</v>
      </c>
      <c r="H9" s="71">
        <v>0.03226068664</v>
      </c>
      <c r="I9" s="72">
        <v>0.00978410636</v>
      </c>
      <c r="J9" s="70">
        <v>0.996301248</v>
      </c>
      <c r="K9" s="71">
        <v>0.976897835</v>
      </c>
      <c r="L9" s="71">
        <v>1.002141011</v>
      </c>
      <c r="M9" s="72">
        <v>0.988192781</v>
      </c>
      <c r="N9" s="73">
        <v>122</v>
      </c>
      <c r="O9" s="74">
        <v>2390</v>
      </c>
      <c r="P9" s="74">
        <v>3707</v>
      </c>
      <c r="Q9" s="75">
        <v>39188</v>
      </c>
      <c r="R9" s="77">
        <v>0.7377</v>
      </c>
      <c r="S9" s="77">
        <v>0.4186</v>
      </c>
      <c r="T9" s="78">
        <v>0.385</v>
      </c>
      <c r="U9" s="70">
        <v>-0.03174370531796704</v>
      </c>
      <c r="V9" s="71">
        <v>0.07424833549696931</v>
      </c>
      <c r="W9" s="72">
        <v>0.07971067438915051</v>
      </c>
    </row>
    <row r="10" spans="1:23" s="7" customFormat="1" ht="12" customHeight="1">
      <c r="A10" s="69" t="s">
        <v>89</v>
      </c>
      <c r="B10" s="70">
        <v>2.991803279</v>
      </c>
      <c r="C10" s="71">
        <v>3.037656904</v>
      </c>
      <c r="D10" s="71">
        <v>3.005124056</v>
      </c>
      <c r="E10" s="72">
        <v>3.043948476</v>
      </c>
      <c r="F10" s="70">
        <v>0.14154864416</v>
      </c>
      <c r="G10" s="71">
        <v>0.03281647404</v>
      </c>
      <c r="H10" s="71">
        <v>0.02636357584</v>
      </c>
      <c r="I10" s="72">
        <v>0.00786059764</v>
      </c>
      <c r="J10" s="70">
        <v>0.797681575</v>
      </c>
      <c r="K10" s="71">
        <v>0.818530388</v>
      </c>
      <c r="L10" s="71">
        <v>0.819064492</v>
      </c>
      <c r="M10" s="72">
        <v>0.794090971</v>
      </c>
      <c r="N10" s="73">
        <v>122</v>
      </c>
      <c r="O10" s="74">
        <v>2390</v>
      </c>
      <c r="P10" s="74">
        <v>3708</v>
      </c>
      <c r="Q10" s="75">
        <v>39205</v>
      </c>
      <c r="R10" s="77">
        <v>0.5373</v>
      </c>
      <c r="S10" s="77">
        <v>0.8564</v>
      </c>
      <c r="T10" s="78">
        <v>0.4723</v>
      </c>
      <c r="U10" s="70">
        <v>-0.056019453489123114</v>
      </c>
      <c r="V10" s="71">
        <v>-0.016263404322989644</v>
      </c>
      <c r="W10" s="72">
        <v>-0.06566652802302193</v>
      </c>
    </row>
    <row r="11" spans="1:23" s="7" customFormat="1" ht="12" customHeight="1">
      <c r="A11" s="69" t="s">
        <v>90</v>
      </c>
      <c r="B11" s="70">
        <v>2.655737705</v>
      </c>
      <c r="C11" s="71">
        <v>2.693338919</v>
      </c>
      <c r="D11" s="71">
        <v>2.655153805</v>
      </c>
      <c r="E11" s="72">
        <v>2.709264931</v>
      </c>
      <c r="F11" s="70">
        <v>0.16729018852</v>
      </c>
      <c r="G11" s="71">
        <v>0.03626260092</v>
      </c>
      <c r="H11" s="71">
        <v>0.02834311116</v>
      </c>
      <c r="I11" s="72">
        <v>0.00872626496</v>
      </c>
      <c r="J11" s="70">
        <v>0.942745172</v>
      </c>
      <c r="K11" s="71">
        <v>0.903918101</v>
      </c>
      <c r="L11" s="71">
        <v>0.880327286</v>
      </c>
      <c r="M11" s="72">
        <v>0.881261067</v>
      </c>
      <c r="N11" s="73">
        <v>122</v>
      </c>
      <c r="O11" s="74">
        <v>2387</v>
      </c>
      <c r="P11" s="74">
        <v>3706</v>
      </c>
      <c r="Q11" s="75">
        <v>39180</v>
      </c>
      <c r="R11" s="77">
        <v>0.6675</v>
      </c>
      <c r="S11" s="77">
        <v>0.9946</v>
      </c>
      <c r="T11" s="78">
        <v>0.5323</v>
      </c>
      <c r="U11" s="70">
        <v>-0.04159803189957354</v>
      </c>
      <c r="V11" s="71">
        <v>0.0006632760443598037</v>
      </c>
      <c r="W11" s="72">
        <v>-0.060739351827056184</v>
      </c>
    </row>
    <row r="12" spans="1:23" s="7" customFormat="1" ht="12" customHeight="1">
      <c r="A12" s="69" t="s">
        <v>91</v>
      </c>
      <c r="B12" s="70">
        <v>1.827868852</v>
      </c>
      <c r="C12" s="71">
        <v>2.028834099</v>
      </c>
      <c r="D12" s="71">
        <v>2.094813614</v>
      </c>
      <c r="E12" s="72">
        <v>2.069194434</v>
      </c>
      <c r="F12" s="70">
        <v>0.1304437722</v>
      </c>
      <c r="G12" s="71">
        <v>0.0296624636</v>
      </c>
      <c r="H12" s="71">
        <v>0.02405491144</v>
      </c>
      <c r="I12" s="72">
        <v>0.0072208458</v>
      </c>
      <c r="J12" s="70">
        <v>0.735101308</v>
      </c>
      <c r="K12" s="71">
        <v>0.740325125</v>
      </c>
      <c r="L12" s="71">
        <v>0.746733935</v>
      </c>
      <c r="M12" s="72">
        <v>0.729089796</v>
      </c>
      <c r="N12" s="73">
        <v>122</v>
      </c>
      <c r="O12" s="74">
        <v>2393</v>
      </c>
      <c r="P12" s="74">
        <v>3702</v>
      </c>
      <c r="Q12" s="75">
        <v>39165</v>
      </c>
      <c r="R12" s="77">
        <v>0.0038</v>
      </c>
      <c r="S12" s="77">
        <v>0.0001</v>
      </c>
      <c r="T12" s="78">
        <v>0.0004</v>
      </c>
      <c r="U12" s="70">
        <v>-0.27145539198065183</v>
      </c>
      <c r="V12" s="71">
        <v>-0.35748310005490785</v>
      </c>
      <c r="W12" s="72">
        <v>-0.33099569260738904</v>
      </c>
    </row>
    <row r="13" spans="1:23" s="7" customFormat="1" ht="12" customHeight="1">
      <c r="A13" s="69" t="s">
        <v>92</v>
      </c>
      <c r="B13" s="70">
        <v>2.598360656</v>
      </c>
      <c r="C13" s="71">
        <v>2.465271967</v>
      </c>
      <c r="D13" s="71">
        <v>2.380978114</v>
      </c>
      <c r="E13" s="72">
        <v>2.336294254</v>
      </c>
      <c r="F13" s="70">
        <v>0.14900747708</v>
      </c>
      <c r="G13" s="71">
        <v>0.03252824232</v>
      </c>
      <c r="H13" s="71">
        <v>0.025833099879999998</v>
      </c>
      <c r="I13" s="72">
        <v>0.00797132196</v>
      </c>
      <c r="J13" s="70">
        <v>0.839714986</v>
      </c>
      <c r="K13" s="71">
        <v>0.81134112</v>
      </c>
      <c r="L13" s="71">
        <v>0.801825764</v>
      </c>
      <c r="M13" s="72">
        <v>0.804988835</v>
      </c>
      <c r="N13" s="73">
        <v>122</v>
      </c>
      <c r="O13" s="74">
        <v>2390</v>
      </c>
      <c r="P13" s="74">
        <v>3701</v>
      </c>
      <c r="Q13" s="75">
        <v>39177</v>
      </c>
      <c r="R13" s="77">
        <v>0.0895</v>
      </c>
      <c r="S13" s="77">
        <v>0.0056</v>
      </c>
      <c r="T13" s="78">
        <v>0.0008</v>
      </c>
      <c r="U13" s="70">
        <v>0.1640354293888125</v>
      </c>
      <c r="V13" s="71">
        <v>0.271109450157304</v>
      </c>
      <c r="W13" s="72">
        <v>0.3255528407421953</v>
      </c>
    </row>
    <row r="14" spans="1:23" s="7" customFormat="1" ht="12" customHeight="1">
      <c r="A14" s="69" t="s">
        <v>93</v>
      </c>
      <c r="B14" s="70">
        <v>2.229508197</v>
      </c>
      <c r="C14" s="71">
        <v>2.123539232</v>
      </c>
      <c r="D14" s="71">
        <v>2.315988137</v>
      </c>
      <c r="E14" s="72">
        <v>2.395123444</v>
      </c>
      <c r="F14" s="70">
        <v>0.165753035</v>
      </c>
      <c r="G14" s="71">
        <v>0.03449502392</v>
      </c>
      <c r="H14" s="71">
        <v>0.02762302676</v>
      </c>
      <c r="I14" s="72">
        <v>0.0082867722</v>
      </c>
      <c r="J14" s="70">
        <v>0.934082705</v>
      </c>
      <c r="K14" s="71">
        <v>0.861477196</v>
      </c>
      <c r="L14" s="71">
        <v>0.858308889</v>
      </c>
      <c r="M14" s="72">
        <v>0.837175791</v>
      </c>
      <c r="N14" s="73">
        <v>122</v>
      </c>
      <c r="O14" s="74">
        <v>2396</v>
      </c>
      <c r="P14" s="74">
        <v>3709</v>
      </c>
      <c r="Q14" s="75">
        <v>39208</v>
      </c>
      <c r="R14" s="77">
        <v>0.2221</v>
      </c>
      <c r="S14" s="77">
        <v>0.315</v>
      </c>
      <c r="T14" s="78">
        <v>0.0528</v>
      </c>
      <c r="U14" s="70">
        <v>0.12300843886760265</v>
      </c>
      <c r="V14" s="71">
        <v>-0.10075619757446116</v>
      </c>
      <c r="W14" s="72">
        <v>-0.1978261301633844</v>
      </c>
    </row>
    <row r="15" spans="1:23" s="7" customFormat="1" ht="12" customHeight="1">
      <c r="A15" s="69" t="s">
        <v>94</v>
      </c>
      <c r="B15" s="70">
        <v>2.450819672</v>
      </c>
      <c r="C15" s="71">
        <v>2.410041841</v>
      </c>
      <c r="D15" s="71">
        <v>2.439913584</v>
      </c>
      <c r="E15" s="72">
        <v>2.470332814</v>
      </c>
      <c r="F15" s="70">
        <v>0.15321404476</v>
      </c>
      <c r="G15" s="71">
        <v>0.03202316012</v>
      </c>
      <c r="H15" s="71">
        <v>0.02579503864</v>
      </c>
      <c r="I15" s="72">
        <v>0.0079317084</v>
      </c>
      <c r="J15" s="70">
        <v>0.863420634</v>
      </c>
      <c r="K15" s="71">
        <v>0.798742994</v>
      </c>
      <c r="L15" s="71">
        <v>0.800860688</v>
      </c>
      <c r="M15" s="72">
        <v>0.800722719</v>
      </c>
      <c r="N15" s="73">
        <v>122</v>
      </c>
      <c r="O15" s="74">
        <v>2390</v>
      </c>
      <c r="P15" s="74">
        <v>3703</v>
      </c>
      <c r="Q15" s="75">
        <v>39151</v>
      </c>
      <c r="R15" s="77">
        <v>0.6105</v>
      </c>
      <c r="S15" s="77">
        <v>0.8908</v>
      </c>
      <c r="T15" s="78">
        <v>0.8036</v>
      </c>
      <c r="U15" s="70">
        <v>0.05105250538197548</v>
      </c>
      <c r="V15" s="71">
        <v>0.013617958982648972</v>
      </c>
      <c r="W15" s="72">
        <v>-0.024369412203476708</v>
      </c>
    </row>
    <row r="16" spans="1:23" s="7" customFormat="1" ht="12" customHeight="1">
      <c r="A16" s="69" t="s">
        <v>95</v>
      </c>
      <c r="B16" s="70">
        <v>1.524590164</v>
      </c>
      <c r="C16" s="71">
        <v>1.518178019</v>
      </c>
      <c r="D16" s="71">
        <v>1.658562939</v>
      </c>
      <c r="E16" s="72">
        <v>1.666505053</v>
      </c>
      <c r="F16" s="70">
        <v>0.13917027235999999</v>
      </c>
      <c r="G16" s="71">
        <v>0.031339672840000006</v>
      </c>
      <c r="H16" s="71">
        <v>0.026636362759999997</v>
      </c>
      <c r="I16" s="72">
        <v>0.0082148892</v>
      </c>
      <c r="J16" s="70">
        <v>0.784278526</v>
      </c>
      <c r="K16" s="71">
        <v>0.782185445</v>
      </c>
      <c r="L16" s="71">
        <v>0.826869682</v>
      </c>
      <c r="M16" s="72">
        <v>0.829702181</v>
      </c>
      <c r="N16" s="73">
        <v>122</v>
      </c>
      <c r="O16" s="74">
        <v>2393</v>
      </c>
      <c r="P16" s="74">
        <v>3702</v>
      </c>
      <c r="Q16" s="75">
        <v>39188</v>
      </c>
      <c r="R16" s="77">
        <v>0.9299</v>
      </c>
      <c r="S16" s="77">
        <v>0.0661</v>
      </c>
      <c r="T16" s="78">
        <v>0.0483</v>
      </c>
      <c r="U16" s="70">
        <v>0.008197729887443597</v>
      </c>
      <c r="V16" s="71">
        <v>-0.1620240503629932</v>
      </c>
      <c r="W16" s="72">
        <v>-0.17104316735549252</v>
      </c>
    </row>
    <row r="17" spans="1:23" s="7" customFormat="1" ht="12" customHeight="1">
      <c r="A17" s="69" t="s">
        <v>96</v>
      </c>
      <c r="B17" s="70">
        <v>1.090163934</v>
      </c>
      <c r="C17" s="71">
        <v>1.301088777</v>
      </c>
      <c r="D17" s="71">
        <v>1.364791779</v>
      </c>
      <c r="E17" s="72">
        <v>1.422301699</v>
      </c>
      <c r="F17" s="70">
        <v>0.05590135992</v>
      </c>
      <c r="G17" s="71">
        <v>0.02560125932</v>
      </c>
      <c r="H17" s="71">
        <v>0.02118293716</v>
      </c>
      <c r="I17" s="72">
        <v>0.00710052728</v>
      </c>
      <c r="J17" s="70">
        <v>0.315025864</v>
      </c>
      <c r="K17" s="71">
        <v>0.63829645</v>
      </c>
      <c r="L17" s="71">
        <v>0.657224245</v>
      </c>
      <c r="M17" s="72">
        <v>0.716758224</v>
      </c>
      <c r="N17" s="73">
        <v>122</v>
      </c>
      <c r="O17" s="74">
        <v>2388</v>
      </c>
      <c r="P17" s="74">
        <v>3698</v>
      </c>
      <c r="Q17" s="75">
        <v>39145</v>
      </c>
      <c r="R17" s="77">
        <v>0.0001</v>
      </c>
      <c r="S17" s="77">
        <v>0.0001</v>
      </c>
      <c r="T17" s="78">
        <v>0.0001</v>
      </c>
      <c r="U17" s="70">
        <v>-0.33044965705198565</v>
      </c>
      <c r="V17" s="71">
        <v>-0.4178601856052951</v>
      </c>
      <c r="W17" s="72">
        <v>-0.463388844213666</v>
      </c>
    </row>
    <row r="18" spans="1:23" s="7" customFormat="1" ht="12" customHeight="1">
      <c r="A18" s="69" t="s">
        <v>97</v>
      </c>
      <c r="B18" s="70">
        <v>2.393442623</v>
      </c>
      <c r="C18" s="71">
        <v>2.540100251</v>
      </c>
      <c r="D18" s="71">
        <v>2.566603621</v>
      </c>
      <c r="E18" s="72">
        <v>2.611003368</v>
      </c>
      <c r="F18" s="70">
        <v>0.19432973307999998</v>
      </c>
      <c r="G18" s="71">
        <v>0.0431347</v>
      </c>
      <c r="H18" s="71">
        <v>0.03435368048</v>
      </c>
      <c r="I18" s="72">
        <v>0.01043694316</v>
      </c>
      <c r="J18" s="70">
        <v>1.095123504</v>
      </c>
      <c r="K18" s="71">
        <v>1.07679439</v>
      </c>
      <c r="L18" s="71">
        <v>1.066293429</v>
      </c>
      <c r="M18" s="72">
        <v>1.05412916</v>
      </c>
      <c r="N18" s="73">
        <v>122</v>
      </c>
      <c r="O18" s="74">
        <v>2394</v>
      </c>
      <c r="P18" s="74">
        <v>3701</v>
      </c>
      <c r="Q18" s="75">
        <v>39188</v>
      </c>
      <c r="R18" s="77">
        <v>0.1511</v>
      </c>
      <c r="S18" s="77">
        <v>0.0879</v>
      </c>
      <c r="T18" s="78">
        <v>0.0303</v>
      </c>
      <c r="U18" s="70">
        <v>-0.1361983581656664</v>
      </c>
      <c r="V18" s="71">
        <v>-0.1623952594009657</v>
      </c>
      <c r="W18" s="72">
        <v>-0.20638907759652536</v>
      </c>
    </row>
    <row r="19" spans="1:23" s="7" customFormat="1" ht="12" customHeight="1">
      <c r="A19" s="69" t="s">
        <v>98</v>
      </c>
      <c r="B19" s="70">
        <v>2.409836066</v>
      </c>
      <c r="C19" s="71">
        <v>2.727424749</v>
      </c>
      <c r="D19" s="71">
        <v>2.806111412</v>
      </c>
      <c r="E19" s="72">
        <v>2.88274647</v>
      </c>
      <c r="F19" s="70">
        <v>0.18358284728</v>
      </c>
      <c r="G19" s="71">
        <v>0.03711012256</v>
      </c>
      <c r="H19" s="71">
        <v>0.029523478040000002</v>
      </c>
      <c r="I19" s="72">
        <v>0.00902300504</v>
      </c>
      <c r="J19" s="70">
        <v>1.034560619</v>
      </c>
      <c r="K19" s="71">
        <v>0.926012606</v>
      </c>
      <c r="L19" s="71">
        <v>0.915998797</v>
      </c>
      <c r="M19" s="72">
        <v>0.91103091</v>
      </c>
      <c r="N19" s="73">
        <v>122</v>
      </c>
      <c r="O19" s="74">
        <v>2392</v>
      </c>
      <c r="P19" s="74">
        <v>3698</v>
      </c>
      <c r="Q19" s="75">
        <v>39163</v>
      </c>
      <c r="R19" s="77">
        <v>0.0012</v>
      </c>
      <c r="S19" s="77">
        <v>0.0001</v>
      </c>
      <c r="T19" s="78">
        <v>0.0001</v>
      </c>
      <c r="U19" s="70">
        <v>-0.34296367127425464</v>
      </c>
      <c r="V19" s="71">
        <v>-0.4326155747123759</v>
      </c>
      <c r="W19" s="72">
        <v>-0.5190936979295245</v>
      </c>
    </row>
    <row r="20" spans="1:23" s="7" customFormat="1" ht="12" customHeight="1">
      <c r="A20" s="69" t="s">
        <v>99</v>
      </c>
      <c r="B20" s="70">
        <v>2.446280992</v>
      </c>
      <c r="C20" s="71">
        <v>2.50877193</v>
      </c>
      <c r="D20" s="71">
        <v>2.531334414</v>
      </c>
      <c r="E20" s="72">
        <v>2.600525859</v>
      </c>
      <c r="F20" s="70">
        <v>0.1507548994</v>
      </c>
      <c r="G20" s="71">
        <v>0.033647243560000005</v>
      </c>
      <c r="H20" s="71">
        <v>0.0270823294</v>
      </c>
      <c r="I20" s="72">
        <v>0.00838266324</v>
      </c>
      <c r="J20" s="70">
        <v>0.846073413</v>
      </c>
      <c r="K20" s="71">
        <v>0.839953979</v>
      </c>
      <c r="L20" s="71">
        <v>0.840713726</v>
      </c>
      <c r="M20" s="72">
        <v>0.846496022</v>
      </c>
      <c r="N20" s="73">
        <v>121</v>
      </c>
      <c r="O20" s="74">
        <v>2394</v>
      </c>
      <c r="P20" s="74">
        <v>3702</v>
      </c>
      <c r="Q20" s="75">
        <v>39174</v>
      </c>
      <c r="R20" s="77">
        <v>0.4292</v>
      </c>
      <c r="S20" s="77">
        <v>0.2785</v>
      </c>
      <c r="T20" s="78">
        <v>0.0475</v>
      </c>
      <c r="U20" s="70">
        <v>-0.07439804984839513</v>
      </c>
      <c r="V20" s="71">
        <v>-0.10116811391277279</v>
      </c>
      <c r="W20" s="72">
        <v>-0.18221570213120278</v>
      </c>
    </row>
    <row r="21" spans="1:23" s="7" customFormat="1" ht="12" customHeight="1">
      <c r="A21" s="69" t="s">
        <v>100</v>
      </c>
      <c r="B21" s="70">
        <v>2.098360656</v>
      </c>
      <c r="C21" s="71">
        <v>2.041422594</v>
      </c>
      <c r="D21" s="71">
        <v>2.104054054</v>
      </c>
      <c r="E21" s="72">
        <v>2.155550451</v>
      </c>
      <c r="F21" s="70">
        <v>0.15031161599999998</v>
      </c>
      <c r="G21" s="71">
        <v>0.03574373992</v>
      </c>
      <c r="H21" s="71">
        <v>0.02755445224</v>
      </c>
      <c r="I21" s="72">
        <v>0.008732501680000001</v>
      </c>
      <c r="J21" s="70">
        <v>0.847064314</v>
      </c>
      <c r="K21" s="71">
        <v>0.891544195</v>
      </c>
      <c r="L21" s="71">
        <v>0.855138751</v>
      </c>
      <c r="M21" s="72">
        <v>0.881857092</v>
      </c>
      <c r="N21" s="73">
        <v>122</v>
      </c>
      <c r="O21" s="74">
        <v>2390</v>
      </c>
      <c r="P21" s="74">
        <v>3700</v>
      </c>
      <c r="Q21" s="75">
        <v>39177</v>
      </c>
      <c r="R21" s="77">
        <v>0.4714</v>
      </c>
      <c r="S21" s="77">
        <v>0.9419</v>
      </c>
      <c r="T21" s="78">
        <v>0.458</v>
      </c>
      <c r="U21" s="70">
        <v>0.0638645423517114</v>
      </c>
      <c r="V21" s="71">
        <v>-0.006657864578516822</v>
      </c>
      <c r="W21" s="72">
        <v>-0.06485154512994468</v>
      </c>
    </row>
    <row r="22" spans="1:23" s="7" customFormat="1" ht="12" customHeight="1">
      <c r="A22" s="69" t="s">
        <v>101</v>
      </c>
      <c r="B22" s="70">
        <v>1.737704918</v>
      </c>
      <c r="C22" s="71">
        <v>1.718592965</v>
      </c>
      <c r="D22" s="71">
        <v>1.71278033</v>
      </c>
      <c r="E22" s="72">
        <v>1.800531168</v>
      </c>
      <c r="F22" s="70">
        <v>0.17042304664</v>
      </c>
      <c r="G22" s="71">
        <v>0.03222546152</v>
      </c>
      <c r="H22" s="71">
        <v>0.02535555764</v>
      </c>
      <c r="I22" s="72">
        <v>0.007992342960000001</v>
      </c>
      <c r="J22" s="70">
        <v>0.960400043</v>
      </c>
      <c r="K22" s="71">
        <v>0.80345256</v>
      </c>
      <c r="L22" s="71">
        <v>0.787003467</v>
      </c>
      <c r="M22" s="72">
        <v>0.806926273</v>
      </c>
      <c r="N22" s="73">
        <v>122</v>
      </c>
      <c r="O22" s="74">
        <v>2388</v>
      </c>
      <c r="P22" s="74">
        <v>3701</v>
      </c>
      <c r="Q22" s="75">
        <v>39159</v>
      </c>
      <c r="R22" s="77">
        <v>0.8293</v>
      </c>
      <c r="S22" s="77">
        <v>0.7772</v>
      </c>
      <c r="T22" s="78">
        <v>0.4718</v>
      </c>
      <c r="U22" s="70">
        <v>0.023787282475022428</v>
      </c>
      <c r="V22" s="71">
        <v>0.0316702391350456</v>
      </c>
      <c r="W22" s="72">
        <v>-0.07785872402744294</v>
      </c>
    </row>
    <row r="23" spans="1:23" s="7" customFormat="1" ht="12" customHeight="1">
      <c r="A23" s="69" t="s">
        <v>102</v>
      </c>
      <c r="B23" s="70">
        <v>2.467213115</v>
      </c>
      <c r="C23" s="71">
        <v>2.515710096</v>
      </c>
      <c r="D23" s="71">
        <v>2.541745474</v>
      </c>
      <c r="E23" s="72">
        <v>2.617147816</v>
      </c>
      <c r="F23" s="70">
        <v>0.15671039664</v>
      </c>
      <c r="G23" s="71">
        <v>0.03356400628</v>
      </c>
      <c r="H23" s="71">
        <v>0.02656118304</v>
      </c>
      <c r="I23" s="72">
        <v>0.00820470504</v>
      </c>
      <c r="J23" s="70">
        <v>0.883123928</v>
      </c>
      <c r="K23" s="71">
        <v>0.836650226</v>
      </c>
      <c r="L23" s="71">
        <v>0.824424504</v>
      </c>
      <c r="M23" s="72">
        <v>0.828557208</v>
      </c>
      <c r="N23" s="73">
        <v>122</v>
      </c>
      <c r="O23" s="74">
        <v>2387</v>
      </c>
      <c r="P23" s="74">
        <v>3701</v>
      </c>
      <c r="Q23" s="75">
        <v>39177</v>
      </c>
      <c r="R23" s="77">
        <v>0.5541</v>
      </c>
      <c r="S23" s="77">
        <v>0.3598</v>
      </c>
      <c r="T23" s="78">
        <v>0.0635</v>
      </c>
      <c r="U23" s="70">
        <v>-0.05796565816023576</v>
      </c>
      <c r="V23" s="71">
        <v>-0.09040531745281553</v>
      </c>
      <c r="W23" s="72">
        <v>-0.18095877937254065</v>
      </c>
    </row>
    <row r="24" spans="1:23" s="7" customFormat="1" ht="12" customHeight="1">
      <c r="A24" s="69" t="s">
        <v>103</v>
      </c>
      <c r="B24" s="70">
        <v>2.598360656</v>
      </c>
      <c r="C24" s="71">
        <v>2.555881122</v>
      </c>
      <c r="D24" s="71">
        <v>2.534035656</v>
      </c>
      <c r="E24" s="72">
        <v>2.594816139</v>
      </c>
      <c r="F24" s="70">
        <v>0.13623482543999998</v>
      </c>
      <c r="G24" s="71">
        <v>0.03333075452</v>
      </c>
      <c r="H24" s="71">
        <v>0.02735708416</v>
      </c>
      <c r="I24" s="72">
        <v>0.008369560639999999</v>
      </c>
      <c r="J24" s="70">
        <v>0.767736138</v>
      </c>
      <c r="K24" s="71">
        <v>0.831183963</v>
      </c>
      <c r="L24" s="71">
        <v>0.849242953</v>
      </c>
      <c r="M24" s="72">
        <v>0.8450218</v>
      </c>
      <c r="N24" s="73">
        <v>122</v>
      </c>
      <c r="O24" s="74">
        <v>2389</v>
      </c>
      <c r="P24" s="74">
        <v>3702</v>
      </c>
      <c r="Q24" s="75">
        <v>39160</v>
      </c>
      <c r="R24" s="77">
        <v>0.5537</v>
      </c>
      <c r="S24" s="77">
        <v>0.3659</v>
      </c>
      <c r="T24" s="78">
        <v>0.9595</v>
      </c>
      <c r="U24" s="70">
        <v>0.051107258911346355</v>
      </c>
      <c r="V24" s="71">
        <v>0.07574393143065644</v>
      </c>
      <c r="W24" s="72">
        <v>0.004194586459189471</v>
      </c>
    </row>
    <row r="25" spans="1:23" s="7" customFormat="1" ht="12" customHeight="1">
      <c r="A25" s="69" t="s">
        <v>104</v>
      </c>
      <c r="B25" s="70">
        <v>1.213114754</v>
      </c>
      <c r="C25" s="71">
        <v>1.352719665</v>
      </c>
      <c r="D25" s="71">
        <v>1.467964315</v>
      </c>
      <c r="E25" s="72">
        <v>1.532642011</v>
      </c>
      <c r="F25" s="70">
        <v>0.08903103216</v>
      </c>
      <c r="G25" s="71">
        <v>0.026877068400000002</v>
      </c>
      <c r="H25" s="71">
        <v>0.02409327452</v>
      </c>
      <c r="I25" s="72">
        <v>0.00777142548</v>
      </c>
      <c r="J25" s="70">
        <v>0.501724435</v>
      </c>
      <c r="K25" s="71">
        <v>0.670385744</v>
      </c>
      <c r="L25" s="71">
        <v>0.747621751</v>
      </c>
      <c r="M25" s="72">
        <v>0.784551803</v>
      </c>
      <c r="N25" s="73">
        <v>122</v>
      </c>
      <c r="O25" s="74">
        <v>2390</v>
      </c>
      <c r="P25" s="74">
        <v>3699</v>
      </c>
      <c r="Q25" s="75">
        <v>39152</v>
      </c>
      <c r="R25" s="77">
        <v>0.0038</v>
      </c>
      <c r="S25" s="77">
        <v>0.0001</v>
      </c>
      <c r="T25" s="78">
        <v>0.0001</v>
      </c>
      <c r="U25" s="70">
        <v>-0.20824564401834886</v>
      </c>
      <c r="V25" s="71">
        <v>-0.3408803457886552</v>
      </c>
      <c r="W25" s="72">
        <v>-0.4072736252446036</v>
      </c>
    </row>
    <row r="26" spans="1:23" s="7" customFormat="1" ht="12" customHeight="1">
      <c r="A26" s="69" t="s">
        <v>105</v>
      </c>
      <c r="B26" s="70">
        <v>2.516393443</v>
      </c>
      <c r="C26" s="71">
        <v>2.657322176</v>
      </c>
      <c r="D26" s="71">
        <v>2.634054054</v>
      </c>
      <c r="E26" s="72">
        <v>2.741143718</v>
      </c>
      <c r="F26" s="70">
        <v>0.169550927</v>
      </c>
      <c r="G26" s="71">
        <v>0.03478450024</v>
      </c>
      <c r="H26" s="71">
        <v>0.0282960986</v>
      </c>
      <c r="I26" s="72">
        <v>0.008469503</v>
      </c>
      <c r="J26" s="70">
        <v>0.955485308</v>
      </c>
      <c r="K26" s="71">
        <v>0.867618204</v>
      </c>
      <c r="L26" s="71">
        <v>0.878155368</v>
      </c>
      <c r="M26" s="72">
        <v>0.855035859</v>
      </c>
      <c r="N26" s="73">
        <v>122</v>
      </c>
      <c r="O26" s="74">
        <v>2390</v>
      </c>
      <c r="P26" s="74">
        <v>3700</v>
      </c>
      <c r="Q26" s="75">
        <v>39153</v>
      </c>
      <c r="R26" s="77">
        <v>0.1129</v>
      </c>
      <c r="S26" s="77">
        <v>0.1821</v>
      </c>
      <c r="T26" s="78">
        <v>0.0106</v>
      </c>
      <c r="U26" s="70">
        <v>-0.1624317382349437</v>
      </c>
      <c r="V26" s="71">
        <v>-0.1339860977767203</v>
      </c>
      <c r="W26" s="72">
        <v>-0.26285479449113947</v>
      </c>
    </row>
    <row r="27" spans="1:23" s="7" customFormat="1" ht="12" customHeight="1">
      <c r="A27" s="69" t="s">
        <v>106</v>
      </c>
      <c r="B27" s="70">
        <v>2.393442623</v>
      </c>
      <c r="C27" s="71">
        <v>2.579807289</v>
      </c>
      <c r="D27" s="71">
        <v>2.579616112</v>
      </c>
      <c r="E27" s="72">
        <v>2.593101686</v>
      </c>
      <c r="F27" s="70">
        <v>0.191632728</v>
      </c>
      <c r="G27" s="71">
        <v>0.040961916519999995</v>
      </c>
      <c r="H27" s="71">
        <v>0.03327825396</v>
      </c>
      <c r="I27" s="72">
        <v>0.01024490432</v>
      </c>
      <c r="J27" s="70">
        <v>1.079924829</v>
      </c>
      <c r="K27" s="71">
        <v>1.021057977</v>
      </c>
      <c r="L27" s="71">
        <v>1.032634485</v>
      </c>
      <c r="M27" s="72">
        <v>1.034099338</v>
      </c>
      <c r="N27" s="73">
        <v>122</v>
      </c>
      <c r="O27" s="74">
        <v>2387</v>
      </c>
      <c r="P27" s="74">
        <v>3699</v>
      </c>
      <c r="Q27" s="75">
        <v>39140</v>
      </c>
      <c r="R27" s="77">
        <v>0.0645</v>
      </c>
      <c r="S27" s="77">
        <v>0.0629</v>
      </c>
      <c r="T27" s="78">
        <v>0.0436</v>
      </c>
      <c r="U27" s="70">
        <v>-0.18252114003120926</v>
      </c>
      <c r="V27" s="71">
        <v>-0.1802898234606219</v>
      </c>
      <c r="W27" s="72">
        <v>-0.1930753223245946</v>
      </c>
    </row>
    <row r="28" spans="1:23" s="7" customFormat="1" ht="12" customHeight="1">
      <c r="A28" s="69" t="s">
        <v>107</v>
      </c>
      <c r="B28" s="70">
        <v>2.442622951</v>
      </c>
      <c r="C28" s="71">
        <v>2.629970699</v>
      </c>
      <c r="D28" s="71">
        <v>2.660362064</v>
      </c>
      <c r="E28" s="72">
        <v>2.703345003</v>
      </c>
      <c r="F28" s="70">
        <v>0.17825363276</v>
      </c>
      <c r="G28" s="71">
        <v>0.0399564522</v>
      </c>
      <c r="H28" s="71">
        <v>0.0318327422</v>
      </c>
      <c r="I28" s="72">
        <v>0.00976606456</v>
      </c>
      <c r="J28" s="70">
        <v>1.004528427</v>
      </c>
      <c r="K28" s="71">
        <v>0.996411925</v>
      </c>
      <c r="L28" s="71">
        <v>0.988046819</v>
      </c>
      <c r="M28" s="72">
        <v>0.985678031</v>
      </c>
      <c r="N28" s="73">
        <v>122</v>
      </c>
      <c r="O28" s="74">
        <v>2389</v>
      </c>
      <c r="P28" s="74">
        <v>3701</v>
      </c>
      <c r="Q28" s="75">
        <v>39133</v>
      </c>
      <c r="R28" s="77">
        <v>0.0464</v>
      </c>
      <c r="S28" s="77">
        <v>0.0199</v>
      </c>
      <c r="T28" s="78">
        <v>0.005</v>
      </c>
      <c r="U28" s="70">
        <v>-0.18802238642416855</v>
      </c>
      <c r="V28" s="71">
        <v>-0.22037327463932652</v>
      </c>
      <c r="W28" s="72">
        <v>-0.2645103611931874</v>
      </c>
    </row>
    <row r="29" spans="1:23" s="7" customFormat="1" ht="12" customHeight="1">
      <c r="A29" s="69" t="s">
        <v>108</v>
      </c>
      <c r="B29" s="70">
        <v>2.975409836</v>
      </c>
      <c r="C29" s="71">
        <v>2.921757322</v>
      </c>
      <c r="D29" s="71">
        <v>2.934054054</v>
      </c>
      <c r="E29" s="72">
        <v>2.944040048</v>
      </c>
      <c r="F29" s="70">
        <v>0.14331582524</v>
      </c>
      <c r="G29" s="71">
        <v>0.03530309272</v>
      </c>
      <c r="H29" s="71">
        <v>0.02782294088</v>
      </c>
      <c r="I29" s="72">
        <v>0.00857958444</v>
      </c>
      <c r="J29" s="70">
        <v>0.807640321</v>
      </c>
      <c r="K29" s="71">
        <v>0.880553267</v>
      </c>
      <c r="L29" s="71">
        <v>0.863471117</v>
      </c>
      <c r="M29" s="72">
        <v>0.866149143</v>
      </c>
      <c r="N29" s="73">
        <v>122</v>
      </c>
      <c r="O29" s="74">
        <v>2390</v>
      </c>
      <c r="P29" s="74">
        <v>3700</v>
      </c>
      <c r="Q29" s="75">
        <v>39153</v>
      </c>
      <c r="R29" s="77">
        <v>0.4774</v>
      </c>
      <c r="S29" s="77">
        <v>0.5797</v>
      </c>
      <c r="T29" s="78">
        <v>0.6692</v>
      </c>
      <c r="U29" s="70">
        <v>0.06093045816840962</v>
      </c>
      <c r="V29" s="71">
        <v>0.04789480642234345</v>
      </c>
      <c r="W29" s="72">
        <v>0.03621753626788461</v>
      </c>
    </row>
    <row r="30" spans="1:23" s="7" customFormat="1" ht="12" customHeight="1">
      <c r="A30" s="69" t="s">
        <v>109</v>
      </c>
      <c r="B30" s="70">
        <v>2.93442623</v>
      </c>
      <c r="C30" s="71">
        <v>3.084554207</v>
      </c>
      <c r="D30" s="71">
        <v>3.091130341</v>
      </c>
      <c r="E30" s="72">
        <v>3.141754816</v>
      </c>
      <c r="F30" s="70">
        <v>0.14738821132</v>
      </c>
      <c r="G30" s="71">
        <v>0.03160019016</v>
      </c>
      <c r="H30" s="71">
        <v>0.025357319679999997</v>
      </c>
      <c r="I30" s="72">
        <v>0.007690077640000001</v>
      </c>
      <c r="J30" s="70">
        <v>0.830589803</v>
      </c>
      <c r="K30" s="71">
        <v>0.788028106</v>
      </c>
      <c r="L30" s="71">
        <v>0.78673907</v>
      </c>
      <c r="M30" s="72">
        <v>0.776200535</v>
      </c>
      <c r="N30" s="73">
        <v>122</v>
      </c>
      <c r="O30" s="74">
        <v>2389</v>
      </c>
      <c r="P30" s="74">
        <v>3698</v>
      </c>
      <c r="Q30" s="75">
        <v>39138</v>
      </c>
      <c r="R30" s="77">
        <v>0.053</v>
      </c>
      <c r="S30" s="77">
        <v>0.042</v>
      </c>
      <c r="T30" s="78">
        <v>0.0068</v>
      </c>
      <c r="U30" s="70">
        <v>-0.19051094225819393</v>
      </c>
      <c r="V30" s="71">
        <v>-0.19918180877937056</v>
      </c>
      <c r="W30" s="72">
        <v>-0.26710698672734107</v>
      </c>
    </row>
    <row r="31" spans="1:23" s="7" customFormat="1" ht="12" customHeight="1">
      <c r="A31" s="69" t="s">
        <v>110</v>
      </c>
      <c r="B31" s="70">
        <v>2.770491803</v>
      </c>
      <c r="C31" s="71">
        <v>2.790794979</v>
      </c>
      <c r="D31" s="71">
        <v>2.810489321</v>
      </c>
      <c r="E31" s="72">
        <v>2.85425774</v>
      </c>
      <c r="F31" s="70">
        <v>0.16417550547999998</v>
      </c>
      <c r="G31" s="71">
        <v>0.03454236576</v>
      </c>
      <c r="H31" s="71">
        <v>0.02763930456</v>
      </c>
      <c r="I31" s="72">
        <v>0.00843195528</v>
      </c>
      <c r="J31" s="70">
        <v>0.925192723</v>
      </c>
      <c r="K31" s="71">
        <v>0.861578732</v>
      </c>
      <c r="L31" s="71">
        <v>0.857656165</v>
      </c>
      <c r="M31" s="72">
        <v>0.850853943</v>
      </c>
      <c r="N31" s="73">
        <v>122</v>
      </c>
      <c r="O31" s="74">
        <v>2390</v>
      </c>
      <c r="P31" s="74">
        <v>3699</v>
      </c>
      <c r="Q31" s="75">
        <v>39117</v>
      </c>
      <c r="R31" s="77">
        <v>0.8129</v>
      </c>
      <c r="S31" s="77">
        <v>0.6385</v>
      </c>
      <c r="T31" s="78">
        <v>0.3199</v>
      </c>
      <c r="U31" s="70">
        <v>-0.023565084937588836</v>
      </c>
      <c r="V31" s="71">
        <v>-0.046635842698104835</v>
      </c>
      <c r="W31" s="72">
        <v>-0.09844925523251634</v>
      </c>
    </row>
    <row r="32" spans="1:23" s="7" customFormat="1" ht="12" customHeight="1">
      <c r="A32" s="69" t="s">
        <v>111</v>
      </c>
      <c r="B32" s="70">
        <v>2.87704918</v>
      </c>
      <c r="C32" s="71">
        <v>2.757334451</v>
      </c>
      <c r="D32" s="71">
        <v>2.751082251</v>
      </c>
      <c r="E32" s="72">
        <v>2.796907348</v>
      </c>
      <c r="F32" s="70">
        <v>0.15060225068</v>
      </c>
      <c r="G32" s="71">
        <v>0.0354588304</v>
      </c>
      <c r="H32" s="71">
        <v>0.028635306</v>
      </c>
      <c r="I32" s="72">
        <v>0.008675263800000001</v>
      </c>
      <c r="J32" s="70">
        <v>0.848702158</v>
      </c>
      <c r="K32" s="71">
        <v>0.883697361</v>
      </c>
      <c r="L32" s="71">
        <v>0.888201977</v>
      </c>
      <c r="M32" s="72">
        <v>0.875495183</v>
      </c>
      <c r="N32" s="73">
        <v>122</v>
      </c>
      <c r="O32" s="74">
        <v>2386</v>
      </c>
      <c r="P32" s="74">
        <v>3696</v>
      </c>
      <c r="Q32" s="75">
        <v>39125</v>
      </c>
      <c r="R32" s="77">
        <v>0.1317</v>
      </c>
      <c r="S32" s="77">
        <v>0.1097</v>
      </c>
      <c r="T32" s="78">
        <v>0.2998</v>
      </c>
      <c r="U32" s="70">
        <v>0.13547028007929066</v>
      </c>
      <c r="V32" s="71">
        <v>0.14182239204810965</v>
      </c>
      <c r="W32" s="72">
        <v>0.09153886115670411</v>
      </c>
    </row>
    <row r="33" spans="1:23" s="7" customFormat="1" ht="12" customHeight="1">
      <c r="A33" s="69" t="s">
        <v>112</v>
      </c>
      <c r="B33" s="70">
        <v>2.852459016</v>
      </c>
      <c r="C33" s="71">
        <v>2.906236919</v>
      </c>
      <c r="D33" s="71">
        <v>2.957803625</v>
      </c>
      <c r="E33" s="72">
        <v>2.988295126</v>
      </c>
      <c r="F33" s="70">
        <v>0.15916172944</v>
      </c>
      <c r="G33" s="71">
        <v>0.03472787976</v>
      </c>
      <c r="H33" s="71">
        <v>0.02794382976</v>
      </c>
      <c r="I33" s="72">
        <v>0.0085444534</v>
      </c>
      <c r="J33" s="70">
        <v>0.896938145</v>
      </c>
      <c r="K33" s="71">
        <v>0.866024695</v>
      </c>
      <c r="L33" s="71">
        <v>0.866871235</v>
      </c>
      <c r="M33" s="72">
        <v>0.862338129</v>
      </c>
      <c r="N33" s="73">
        <v>122</v>
      </c>
      <c r="O33" s="74">
        <v>2389</v>
      </c>
      <c r="P33" s="74">
        <v>3697</v>
      </c>
      <c r="Q33" s="75">
        <v>39129</v>
      </c>
      <c r="R33" s="77">
        <v>0.5187</v>
      </c>
      <c r="S33" s="77">
        <v>0.2036</v>
      </c>
      <c r="T33" s="78">
        <v>0.0974</v>
      </c>
      <c r="U33" s="70">
        <v>-0.062097424369636306</v>
      </c>
      <c r="V33" s="71">
        <v>-0.12152278763754328</v>
      </c>
      <c r="W33" s="72">
        <v>-0.1575207049669957</v>
      </c>
    </row>
    <row r="34" spans="1:23" s="7" customFormat="1" ht="12" customHeight="1">
      <c r="A34" s="69" t="s">
        <v>113</v>
      </c>
      <c r="B34" s="70">
        <v>3.180327869</v>
      </c>
      <c r="C34" s="71">
        <v>3.248101266</v>
      </c>
      <c r="D34" s="71">
        <v>3.32243118</v>
      </c>
      <c r="E34" s="72">
        <v>3.480944866</v>
      </c>
      <c r="F34" s="70">
        <v>0.15475858748000001</v>
      </c>
      <c r="G34" s="71">
        <v>0.04043979016</v>
      </c>
      <c r="H34" s="71">
        <v>0.03129778372</v>
      </c>
      <c r="I34" s="72">
        <v>0.00971939696</v>
      </c>
      <c r="J34" s="70">
        <v>0.87212473</v>
      </c>
      <c r="K34" s="71">
        <v>1.004446941</v>
      </c>
      <c r="L34" s="71">
        <v>0.967233617</v>
      </c>
      <c r="M34" s="72">
        <v>0.974907909</v>
      </c>
      <c r="N34" s="73">
        <v>122</v>
      </c>
      <c r="O34" s="74">
        <v>2370</v>
      </c>
      <c r="P34" s="74">
        <v>3669</v>
      </c>
      <c r="Q34" s="75">
        <v>38651</v>
      </c>
      <c r="R34" s="77">
        <v>0.4077</v>
      </c>
      <c r="S34" s="77">
        <v>0.0801</v>
      </c>
      <c r="T34" s="78">
        <v>0.0002</v>
      </c>
      <c r="U34" s="70">
        <v>-0.06747334700678813</v>
      </c>
      <c r="V34" s="71">
        <v>-0.14691725814984785</v>
      </c>
      <c r="W34" s="72">
        <v>-0.3083542498986949</v>
      </c>
    </row>
    <row r="35" spans="1:23" s="7" customFormat="1" ht="12" customHeight="1">
      <c r="A35" s="69" t="s">
        <v>114</v>
      </c>
      <c r="B35" s="70">
        <v>1.975409836</v>
      </c>
      <c r="C35" s="71">
        <v>2.067088608</v>
      </c>
      <c r="D35" s="71">
        <v>2.035422343</v>
      </c>
      <c r="E35" s="72">
        <v>2.02837136</v>
      </c>
      <c r="F35" s="70">
        <v>0.15717250976</v>
      </c>
      <c r="G35" s="71">
        <v>0.03867742088</v>
      </c>
      <c r="H35" s="71">
        <v>0.029889462959999998</v>
      </c>
      <c r="I35" s="72">
        <v>0.008863780520000001</v>
      </c>
      <c r="J35" s="70">
        <v>0.885728115</v>
      </c>
      <c r="K35" s="71">
        <v>0.960673068</v>
      </c>
      <c r="L35" s="71">
        <v>0.923836417</v>
      </c>
      <c r="M35" s="72">
        <v>0.889659928</v>
      </c>
      <c r="N35" s="73">
        <v>122</v>
      </c>
      <c r="O35" s="74">
        <v>2370</v>
      </c>
      <c r="P35" s="74">
        <v>3670</v>
      </c>
      <c r="Q35" s="75">
        <v>38701</v>
      </c>
      <c r="R35" s="77">
        <v>0.2689</v>
      </c>
      <c r="S35" s="77">
        <v>0.4635</v>
      </c>
      <c r="T35" s="78">
        <v>0.5109</v>
      </c>
      <c r="U35" s="70">
        <v>-0.09543181239676439</v>
      </c>
      <c r="V35" s="71">
        <v>-0.06496010104784594</v>
      </c>
      <c r="W35" s="72">
        <v>-0.059530076980155805</v>
      </c>
    </row>
    <row r="36" spans="1:23" s="7" customFormat="1" ht="12" customHeight="1">
      <c r="A36" s="69" t="s">
        <v>115</v>
      </c>
      <c r="B36" s="70">
        <v>1.221311475</v>
      </c>
      <c r="C36" s="71">
        <v>1.284388186</v>
      </c>
      <c r="D36" s="71">
        <v>1.221888646</v>
      </c>
      <c r="E36" s="72">
        <v>1.214842032</v>
      </c>
      <c r="F36" s="70">
        <v>0.10332504363999999</v>
      </c>
      <c r="G36" s="71">
        <v>0.0264997194</v>
      </c>
      <c r="H36" s="71">
        <v>0.019398022</v>
      </c>
      <c r="I36" s="72">
        <v>0.00584076276</v>
      </c>
      <c r="J36" s="70">
        <v>0.582276738</v>
      </c>
      <c r="K36" s="71">
        <v>0.658202255</v>
      </c>
      <c r="L36" s="71">
        <v>0.599072112</v>
      </c>
      <c r="M36" s="72">
        <v>0.585829636</v>
      </c>
      <c r="N36" s="73">
        <v>122</v>
      </c>
      <c r="O36" s="74">
        <v>2370</v>
      </c>
      <c r="P36" s="74">
        <v>3664</v>
      </c>
      <c r="Q36" s="75">
        <v>38647</v>
      </c>
      <c r="R36" s="77">
        <v>0.2485</v>
      </c>
      <c r="S36" s="77">
        <v>0.9914</v>
      </c>
      <c r="T36" s="78">
        <v>0.9027</v>
      </c>
      <c r="U36" s="70">
        <v>-0.09583180628878261</v>
      </c>
      <c r="V36" s="71">
        <v>-0.0009634416098474426</v>
      </c>
      <c r="W36" s="72">
        <v>0.011043215642303345</v>
      </c>
    </row>
    <row r="37" spans="1:23" s="7" customFormat="1" ht="12" customHeight="1">
      <c r="A37" s="69" t="s">
        <v>116</v>
      </c>
      <c r="B37" s="70">
        <v>2.303278689</v>
      </c>
      <c r="C37" s="71">
        <v>2.3842573</v>
      </c>
      <c r="D37" s="71">
        <v>2.395850396</v>
      </c>
      <c r="E37" s="72">
        <v>2.469325471</v>
      </c>
      <c r="F37" s="70">
        <v>0.14588261576</v>
      </c>
      <c r="G37" s="71">
        <v>0.036343976199999996</v>
      </c>
      <c r="H37" s="71">
        <v>0.029135253</v>
      </c>
      <c r="I37" s="72">
        <v>0.00899634708</v>
      </c>
      <c r="J37" s="70">
        <v>0.822105182</v>
      </c>
      <c r="K37" s="71">
        <v>0.901380626</v>
      </c>
      <c r="L37" s="71">
        <v>0.899665713</v>
      </c>
      <c r="M37" s="72">
        <v>0.902533886</v>
      </c>
      <c r="N37" s="73">
        <v>122</v>
      </c>
      <c r="O37" s="74">
        <v>2363</v>
      </c>
      <c r="P37" s="74">
        <v>3663</v>
      </c>
      <c r="Q37" s="75">
        <v>38664</v>
      </c>
      <c r="R37" s="77">
        <v>0.293</v>
      </c>
      <c r="S37" s="77">
        <v>0.2248</v>
      </c>
      <c r="T37" s="78">
        <v>0.0278</v>
      </c>
      <c r="U37" s="70">
        <v>-0.08983841971327207</v>
      </c>
      <c r="V37" s="71">
        <v>-0.10289567076121338</v>
      </c>
      <c r="W37" s="72">
        <v>-0.18397844621204618</v>
      </c>
    </row>
    <row r="38" spans="1:23" s="7" customFormat="1" ht="11.25" customHeight="1">
      <c r="A38" s="69" t="s">
        <v>117</v>
      </c>
      <c r="B38" s="79">
        <v>3.06557377</v>
      </c>
      <c r="C38" s="80">
        <v>3.119831224</v>
      </c>
      <c r="D38" s="80">
        <v>3.185811733</v>
      </c>
      <c r="E38" s="81">
        <v>3.317288802</v>
      </c>
      <c r="F38" s="79">
        <v>0.16723917951999998</v>
      </c>
      <c r="G38" s="80">
        <v>0.04426734088</v>
      </c>
      <c r="H38" s="80">
        <v>0.03502612904</v>
      </c>
      <c r="I38" s="81">
        <v>0.0107798922</v>
      </c>
      <c r="J38" s="79">
        <v>0.942457706</v>
      </c>
      <c r="K38" s="80">
        <v>1.099515979</v>
      </c>
      <c r="L38" s="80">
        <v>1.081864976</v>
      </c>
      <c r="M38" s="81">
        <v>1.081742901</v>
      </c>
      <c r="N38" s="82">
        <v>122</v>
      </c>
      <c r="O38" s="83">
        <v>2370</v>
      </c>
      <c r="P38" s="83">
        <v>3665</v>
      </c>
      <c r="Q38" s="84">
        <v>38684</v>
      </c>
      <c r="R38" s="86">
        <v>0.5398</v>
      </c>
      <c r="S38" s="86">
        <v>0.1702</v>
      </c>
      <c r="T38" s="87">
        <v>0.0039</v>
      </c>
      <c r="U38" s="79">
        <v>-0.049346671659421186</v>
      </c>
      <c r="V38" s="80">
        <v>-0.11113952819191746</v>
      </c>
      <c r="W38" s="81">
        <v>-0.2326939532187421</v>
      </c>
    </row>
    <row r="39" spans="1:23" s="7" customFormat="1" ht="17.25" customHeight="1">
      <c r="A39" s="135" t="s">
        <v>74</v>
      </c>
      <c r="B39" s="134"/>
      <c r="C39" s="134"/>
      <c r="D39" s="134"/>
      <c r="E39" s="134"/>
      <c r="F39" s="134"/>
      <c r="G39" s="89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97"/>
      <c r="S39" s="97"/>
      <c r="T39" s="97"/>
      <c r="U39" s="134"/>
      <c r="V39" s="134"/>
      <c r="W39" s="134"/>
    </row>
    <row r="40" spans="1:23" s="7" customFormat="1" ht="10.5" customHeight="1">
      <c r="A40" s="135" t="s">
        <v>75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7"/>
      <c r="S40" s="97"/>
      <c r="T40" s="97"/>
      <c r="U40" s="90"/>
      <c r="V40" s="90"/>
      <c r="W40" s="90"/>
    </row>
    <row r="41" spans="1:23" s="7" customFormat="1" ht="10.5" customHeight="1">
      <c r="A41" s="135" t="s">
        <v>72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7"/>
      <c r="S41" s="97"/>
      <c r="T41" s="97"/>
      <c r="U41" s="90"/>
      <c r="V41" s="90"/>
      <c r="W41" s="90"/>
    </row>
    <row r="42" spans="1:23" s="7" customFormat="1" ht="10.5" customHeight="1">
      <c r="A42" s="135" t="s">
        <v>153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7"/>
      <c r="S42" s="97"/>
      <c r="T42" s="97"/>
      <c r="U42" s="90"/>
      <c r="V42" s="90"/>
      <c r="W42" s="90"/>
    </row>
    <row r="43" spans="1:23" s="7" customFormat="1" ht="12" customHeight="1">
      <c r="A43" s="69" t="s">
        <v>118</v>
      </c>
      <c r="B43" s="70">
        <v>5.442622951</v>
      </c>
      <c r="C43" s="71">
        <v>5.422184732</v>
      </c>
      <c r="D43" s="71">
        <v>5.502178649</v>
      </c>
      <c r="E43" s="72">
        <v>5.589118247</v>
      </c>
      <c r="F43" s="70">
        <v>0.19094135368</v>
      </c>
      <c r="G43" s="71">
        <v>0.04719737624</v>
      </c>
      <c r="H43" s="71">
        <v>0.03593029664</v>
      </c>
      <c r="I43" s="72">
        <v>0.01070900096</v>
      </c>
      <c r="J43" s="70">
        <v>1.076028667</v>
      </c>
      <c r="K43" s="71">
        <v>1.172539723</v>
      </c>
      <c r="L43" s="71">
        <v>1.110851673</v>
      </c>
      <c r="M43" s="72">
        <v>1.074948512</v>
      </c>
      <c r="N43" s="73">
        <v>122</v>
      </c>
      <c r="O43" s="74">
        <v>2371</v>
      </c>
      <c r="P43" s="74">
        <v>3672</v>
      </c>
      <c r="Q43" s="75">
        <v>38707</v>
      </c>
      <c r="R43" s="77">
        <v>0.8389</v>
      </c>
      <c r="S43" s="77">
        <v>0.549</v>
      </c>
      <c r="T43" s="78">
        <v>0.1358</v>
      </c>
      <c r="U43" s="70">
        <v>0.01743072631066834</v>
      </c>
      <c r="V43" s="71">
        <v>-0.053612646447353814</v>
      </c>
      <c r="W43" s="72">
        <v>-0.1362812212535072</v>
      </c>
    </row>
    <row r="44" spans="1:23" s="7" customFormat="1" ht="12" customHeight="1">
      <c r="A44" s="69" t="s">
        <v>119</v>
      </c>
      <c r="B44" s="70">
        <v>2.727272727</v>
      </c>
      <c r="C44" s="71">
        <v>2.707575116</v>
      </c>
      <c r="D44" s="71">
        <v>2.826597488</v>
      </c>
      <c r="E44" s="72">
        <v>2.913095207</v>
      </c>
      <c r="F44" s="70">
        <v>0.15601511604</v>
      </c>
      <c r="G44" s="71">
        <v>0.03567344256</v>
      </c>
      <c r="H44" s="71">
        <v>0.028631728999999998</v>
      </c>
      <c r="I44" s="72">
        <v>0.00866664176</v>
      </c>
      <c r="J44" s="70">
        <v>0.875595036</v>
      </c>
      <c r="K44" s="71">
        <v>0.884750477</v>
      </c>
      <c r="L44" s="71">
        <v>0.883996754</v>
      </c>
      <c r="M44" s="72">
        <v>0.869445834</v>
      </c>
      <c r="N44" s="73">
        <v>121</v>
      </c>
      <c r="O44" s="74">
        <v>2363</v>
      </c>
      <c r="P44" s="74">
        <v>3662</v>
      </c>
      <c r="Q44" s="75">
        <v>38663</v>
      </c>
      <c r="R44" s="77">
        <v>0.8097</v>
      </c>
      <c r="S44" s="77">
        <v>0.222</v>
      </c>
      <c r="T44" s="78">
        <v>0.0214</v>
      </c>
      <c r="U44" s="70">
        <v>0.022263464685308987</v>
      </c>
      <c r="V44" s="71">
        <v>-0.11235873949826754</v>
      </c>
      <c r="W44" s="72">
        <v>-0.21372519452430908</v>
      </c>
    </row>
    <row r="45" spans="1:23" s="7" customFormat="1" ht="12" customHeight="1">
      <c r="A45" s="69" t="s">
        <v>11</v>
      </c>
      <c r="B45" s="70">
        <v>0.948453608</v>
      </c>
      <c r="C45" s="71">
        <v>0.920807453</v>
      </c>
      <c r="D45" s="71">
        <v>0.944879322</v>
      </c>
      <c r="E45" s="72">
        <v>0.944337871</v>
      </c>
      <c r="F45" s="70">
        <v>0.04423108872</v>
      </c>
      <c r="G45" s="71">
        <v>0.01204457632</v>
      </c>
      <c r="H45" s="117">
        <v>0.00807953356</v>
      </c>
      <c r="I45" s="72">
        <v>0.00249960172</v>
      </c>
      <c r="J45" s="70">
        <v>0.222258015</v>
      </c>
      <c r="K45" s="71">
        <v>0.27010896</v>
      </c>
      <c r="L45" s="71">
        <v>0.22825289</v>
      </c>
      <c r="M45" s="72">
        <v>0.229271635</v>
      </c>
      <c r="N45" s="73">
        <v>97</v>
      </c>
      <c r="O45" s="74">
        <v>1932</v>
      </c>
      <c r="P45" s="74">
        <v>3066</v>
      </c>
      <c r="Q45" s="75">
        <v>32320</v>
      </c>
      <c r="R45" s="77">
        <v>0.2397</v>
      </c>
      <c r="S45" s="77">
        <v>0.8765</v>
      </c>
      <c r="T45" s="78">
        <v>0.8559</v>
      </c>
      <c r="U45" s="70">
        <v>0.10235186200413346</v>
      </c>
      <c r="V45" s="71">
        <v>0.015659324182050804</v>
      </c>
      <c r="W45" s="72">
        <v>0.017951357131465513</v>
      </c>
    </row>
    <row r="46" spans="1:23" s="7" customFormat="1" ht="12" customHeight="1">
      <c r="A46" s="69" t="s">
        <v>12</v>
      </c>
      <c r="B46" s="70">
        <v>0.675324675</v>
      </c>
      <c r="C46" s="71">
        <v>0.810075275</v>
      </c>
      <c r="D46" s="71">
        <v>0.847301136</v>
      </c>
      <c r="E46" s="72">
        <v>0.889111341</v>
      </c>
      <c r="F46" s="70">
        <v>0.105276206</v>
      </c>
      <c r="G46" s="71">
        <v>0.018505000919999997</v>
      </c>
      <c r="H46" s="71">
        <v>0.01328781804</v>
      </c>
      <c r="I46" s="72">
        <v>0.0034972613200000002</v>
      </c>
      <c r="J46" s="70">
        <v>0.471323959</v>
      </c>
      <c r="K46" s="71">
        <v>0.392355021</v>
      </c>
      <c r="L46" s="71">
        <v>0.359760868</v>
      </c>
      <c r="M46" s="72">
        <v>0.313999281</v>
      </c>
      <c r="N46" s="73">
        <v>77</v>
      </c>
      <c r="O46" s="74">
        <v>1727</v>
      </c>
      <c r="P46" s="74">
        <v>2816</v>
      </c>
      <c r="Q46" s="75">
        <v>30968</v>
      </c>
      <c r="R46" s="77">
        <v>0.0156</v>
      </c>
      <c r="S46" s="77">
        <v>0.0021</v>
      </c>
      <c r="T46" s="78">
        <v>0.0002</v>
      </c>
      <c r="U46" s="70">
        <v>-0.3434404883020471</v>
      </c>
      <c r="V46" s="71">
        <v>-0.47802992570053493</v>
      </c>
      <c r="W46" s="72">
        <v>-0.6808508137953346</v>
      </c>
    </row>
    <row r="47" spans="1:23" s="7" customFormat="1" ht="12" customHeight="1">
      <c r="A47" s="69" t="s">
        <v>13</v>
      </c>
      <c r="B47" s="70">
        <v>0.227272727</v>
      </c>
      <c r="C47" s="71">
        <v>0.5</v>
      </c>
      <c r="D47" s="71">
        <v>0.515249538</v>
      </c>
      <c r="E47" s="72">
        <v>0.516364291</v>
      </c>
      <c r="F47" s="70">
        <v>0.10187935156</v>
      </c>
      <c r="G47" s="71">
        <v>0.0268821252</v>
      </c>
      <c r="H47" s="117">
        <v>0.02106181112</v>
      </c>
      <c r="I47" s="72">
        <v>0.00657202896</v>
      </c>
      <c r="J47" s="70">
        <v>0.422281515</v>
      </c>
      <c r="K47" s="71">
        <v>0.500188076</v>
      </c>
      <c r="L47" s="71">
        <v>0.499882911</v>
      </c>
      <c r="M47" s="72">
        <v>0.499743387</v>
      </c>
      <c r="N47" s="73">
        <v>66</v>
      </c>
      <c r="O47" s="74">
        <v>1330</v>
      </c>
      <c r="P47" s="74">
        <v>2164</v>
      </c>
      <c r="Q47" s="75">
        <v>22213</v>
      </c>
      <c r="R47" s="77">
        <v>0.0001</v>
      </c>
      <c r="S47" s="77">
        <v>0.0001</v>
      </c>
      <c r="T47" s="78">
        <v>0.0001</v>
      </c>
      <c r="U47" s="70">
        <v>-0.5452494493291359</v>
      </c>
      <c r="V47" s="71">
        <v>-0.5760885292596049</v>
      </c>
      <c r="W47" s="72">
        <v>-0.5784800189862243</v>
      </c>
    </row>
    <row r="48" spans="1:23" s="7" customFormat="1" ht="12" customHeight="1">
      <c r="A48" s="69" t="s">
        <v>14</v>
      </c>
      <c r="B48" s="70">
        <v>0.426470588</v>
      </c>
      <c r="C48" s="71">
        <v>0.429487179</v>
      </c>
      <c r="D48" s="71">
        <v>0.520661157</v>
      </c>
      <c r="E48" s="72">
        <v>0.51199005</v>
      </c>
      <c r="F48" s="70">
        <v>0.11842436424</v>
      </c>
      <c r="G48" s="71">
        <v>0.0274745548</v>
      </c>
      <c r="H48" s="71">
        <v>0.02225945344</v>
      </c>
      <c r="I48" s="72">
        <v>0.0069105719200000006</v>
      </c>
      <c r="J48" s="70">
        <v>0.49824098</v>
      </c>
      <c r="K48" s="71">
        <v>0.49520141</v>
      </c>
      <c r="L48" s="71">
        <v>0.499702006</v>
      </c>
      <c r="M48" s="72">
        <v>0.499868653</v>
      </c>
      <c r="N48" s="73">
        <v>68</v>
      </c>
      <c r="O48" s="74">
        <v>1248</v>
      </c>
      <c r="P48" s="74">
        <v>1936</v>
      </c>
      <c r="Q48" s="75">
        <v>20100</v>
      </c>
      <c r="R48" s="76">
        <v>0.9613</v>
      </c>
      <c r="S48" s="77">
        <v>0.1299</v>
      </c>
      <c r="T48" s="78">
        <v>0.1623</v>
      </c>
      <c r="U48" s="70">
        <v>-0.006091644609816464</v>
      </c>
      <c r="V48" s="71">
        <v>-0.1884934778508775</v>
      </c>
      <c r="W48" s="72">
        <v>-0.17108386670528025</v>
      </c>
    </row>
    <row r="49" spans="1:23" s="7" customFormat="1" ht="12" customHeight="1">
      <c r="A49" s="69" t="s">
        <v>15</v>
      </c>
      <c r="B49" s="70">
        <v>0.597826087</v>
      </c>
      <c r="C49" s="71">
        <v>0.545712663</v>
      </c>
      <c r="D49" s="71">
        <v>0.533187454</v>
      </c>
      <c r="E49" s="72">
        <v>0.614723804</v>
      </c>
      <c r="F49" s="70">
        <v>0.10074645</v>
      </c>
      <c r="G49" s="71">
        <v>0.02326200128</v>
      </c>
      <c r="H49" s="117">
        <v>0.01867724376</v>
      </c>
      <c r="I49" s="72">
        <v>0.0055041464799999995</v>
      </c>
      <c r="J49" s="70">
        <v>0.493023473</v>
      </c>
      <c r="K49" s="71">
        <v>0.498047398</v>
      </c>
      <c r="L49" s="71">
        <v>0.498988375</v>
      </c>
      <c r="M49" s="72">
        <v>0.486668609</v>
      </c>
      <c r="N49" s="73">
        <v>92</v>
      </c>
      <c r="O49" s="74">
        <v>1761</v>
      </c>
      <c r="P49" s="74">
        <v>2742</v>
      </c>
      <c r="Q49" s="75">
        <v>30033</v>
      </c>
      <c r="R49" s="77">
        <v>0.3256</v>
      </c>
      <c r="S49" s="77">
        <v>0.2193</v>
      </c>
      <c r="T49" s="78">
        <v>0.7435</v>
      </c>
      <c r="U49" s="70">
        <v>0.10463547085934172</v>
      </c>
      <c r="V49" s="71">
        <v>0.12953935650304468</v>
      </c>
      <c r="W49" s="72">
        <v>-0.0347211977257405</v>
      </c>
    </row>
    <row r="50" spans="1:23" s="7" customFormat="1" ht="12" customHeight="1">
      <c r="A50" s="69" t="s">
        <v>16</v>
      </c>
      <c r="B50" s="70">
        <v>0.345238095</v>
      </c>
      <c r="C50" s="71">
        <v>0.379332897</v>
      </c>
      <c r="D50" s="71">
        <v>0.459516744</v>
      </c>
      <c r="E50" s="72">
        <v>0.557853332</v>
      </c>
      <c r="F50" s="70">
        <v>0.10228644356</v>
      </c>
      <c r="G50" s="71">
        <v>0.024329546639999998</v>
      </c>
      <c r="H50" s="71">
        <v>0.020115274199999998</v>
      </c>
      <c r="I50" s="72">
        <v>0.00607484948</v>
      </c>
      <c r="J50" s="70">
        <v>0.478301403</v>
      </c>
      <c r="K50" s="71">
        <v>0.485379783</v>
      </c>
      <c r="L50" s="71">
        <v>0.498464074</v>
      </c>
      <c r="M50" s="72">
        <v>0.496651385</v>
      </c>
      <c r="N50" s="73">
        <v>84</v>
      </c>
      <c r="O50" s="74">
        <v>1529</v>
      </c>
      <c r="P50" s="74">
        <v>2359</v>
      </c>
      <c r="Q50" s="75">
        <v>25677</v>
      </c>
      <c r="R50" s="77">
        <v>0.5266</v>
      </c>
      <c r="S50" s="77">
        <v>0.0344</v>
      </c>
      <c r="T50" s="78">
        <v>0.0001</v>
      </c>
      <c r="U50" s="70">
        <v>-0.07024355606504522</v>
      </c>
      <c r="V50" s="71">
        <v>-0.22926155556799457</v>
      </c>
      <c r="W50" s="72">
        <v>-0.428097541699194</v>
      </c>
    </row>
    <row r="51" spans="1:23" s="7" customFormat="1" ht="12" customHeight="1">
      <c r="A51" s="69" t="s">
        <v>17</v>
      </c>
      <c r="B51" s="70">
        <v>0.24691358</v>
      </c>
      <c r="C51" s="71">
        <v>0.2946794</v>
      </c>
      <c r="D51" s="71">
        <v>0.268752679</v>
      </c>
      <c r="E51" s="72">
        <v>0.282274977</v>
      </c>
      <c r="F51" s="70">
        <v>0.09449437928</v>
      </c>
      <c r="G51" s="71">
        <v>0.02334562076</v>
      </c>
      <c r="H51" s="117">
        <v>0.01799286664</v>
      </c>
      <c r="I51" s="72">
        <v>0.0057135901200000005</v>
      </c>
      <c r="J51" s="70">
        <v>0.43390276</v>
      </c>
      <c r="K51" s="71">
        <v>0.45605408</v>
      </c>
      <c r="L51" s="71">
        <v>0.443406077</v>
      </c>
      <c r="M51" s="72">
        <v>0.450115887</v>
      </c>
      <c r="N51" s="73">
        <v>81</v>
      </c>
      <c r="O51" s="74">
        <v>1466</v>
      </c>
      <c r="P51" s="74">
        <v>2333</v>
      </c>
      <c r="Q51" s="75">
        <v>23842</v>
      </c>
      <c r="R51" s="77">
        <v>0.3387</v>
      </c>
      <c r="S51" s="77">
        <v>0.6574</v>
      </c>
      <c r="T51" s="78">
        <v>0.4662</v>
      </c>
      <c r="U51" s="70">
        <v>-0.10473718380065801</v>
      </c>
      <c r="V51" s="71">
        <v>-0.04925304395410891</v>
      </c>
      <c r="W51" s="72">
        <v>-0.0785606507597009</v>
      </c>
    </row>
    <row r="52" spans="1:23" s="7" customFormat="1" ht="12" customHeight="1">
      <c r="A52" s="69" t="s">
        <v>18</v>
      </c>
      <c r="B52" s="70">
        <v>0.650793651</v>
      </c>
      <c r="C52" s="71">
        <v>0.701674277</v>
      </c>
      <c r="D52" s="71">
        <v>0.724680433</v>
      </c>
      <c r="E52" s="72">
        <v>0.765028593</v>
      </c>
      <c r="F52" s="70">
        <v>0.11866508164</v>
      </c>
      <c r="G52" s="71">
        <v>0.024747814559999998</v>
      </c>
      <c r="H52" s="71">
        <v>0.019416869360000002</v>
      </c>
      <c r="I52" s="72">
        <v>0.00566633648</v>
      </c>
      <c r="J52" s="70">
        <v>0.480548415</v>
      </c>
      <c r="K52" s="71">
        <v>0.457697403</v>
      </c>
      <c r="L52" s="71">
        <v>0.446785008</v>
      </c>
      <c r="M52" s="72">
        <v>0.423990805</v>
      </c>
      <c r="N52" s="73">
        <v>63</v>
      </c>
      <c r="O52" s="74">
        <v>1314</v>
      </c>
      <c r="P52" s="74">
        <v>2034</v>
      </c>
      <c r="Q52" s="75">
        <v>21509</v>
      </c>
      <c r="R52" s="77">
        <v>0.4136</v>
      </c>
      <c r="S52" s="77">
        <v>0.2328</v>
      </c>
      <c r="T52" s="78">
        <v>0.0641</v>
      </c>
      <c r="U52" s="70">
        <v>-0.11116651671278979</v>
      </c>
      <c r="V52" s="71">
        <v>-0.16537435383239177</v>
      </c>
      <c r="W52" s="72">
        <v>-0.2694278759182055</v>
      </c>
    </row>
    <row r="53" spans="1:23" s="7" customFormat="1" ht="12" customHeight="1">
      <c r="A53" s="69" t="s">
        <v>120</v>
      </c>
      <c r="B53" s="70">
        <v>3.532786885</v>
      </c>
      <c r="C53" s="71">
        <v>3.748626954</v>
      </c>
      <c r="D53" s="71">
        <v>3.937465866</v>
      </c>
      <c r="E53" s="72">
        <v>4.156998266</v>
      </c>
      <c r="F53" s="70">
        <v>0.25114346124</v>
      </c>
      <c r="G53" s="71">
        <v>0.06617237536000001</v>
      </c>
      <c r="H53" s="117">
        <v>0.0546757778</v>
      </c>
      <c r="I53" s="72">
        <v>0.01737705816</v>
      </c>
      <c r="J53" s="70">
        <v>1.415290913</v>
      </c>
      <c r="K53" s="71">
        <v>1.642554481</v>
      </c>
      <c r="L53" s="71">
        <v>1.68809962</v>
      </c>
      <c r="M53" s="72">
        <v>1.742561615</v>
      </c>
      <c r="N53" s="73">
        <v>122</v>
      </c>
      <c r="O53" s="74">
        <v>2367</v>
      </c>
      <c r="P53" s="74">
        <v>3662</v>
      </c>
      <c r="Q53" s="75">
        <v>38631</v>
      </c>
      <c r="R53" s="77">
        <v>0.1056</v>
      </c>
      <c r="S53" s="77">
        <v>0.0025</v>
      </c>
      <c r="T53" s="78">
        <v>0.0001</v>
      </c>
      <c r="U53" s="70">
        <v>-0.13140512019339223</v>
      </c>
      <c r="V53" s="71">
        <v>-0.23972458509291056</v>
      </c>
      <c r="W53" s="72">
        <v>-0.3582148118188637</v>
      </c>
    </row>
    <row r="54" spans="1:23" s="7" customFormat="1" ht="12" customHeight="1">
      <c r="A54" s="69" t="s">
        <v>121</v>
      </c>
      <c r="B54" s="70">
        <v>1.229508197</v>
      </c>
      <c r="C54" s="71">
        <v>1.406765328</v>
      </c>
      <c r="D54" s="71">
        <v>1.542349727</v>
      </c>
      <c r="E54" s="72">
        <v>1.624048864</v>
      </c>
      <c r="F54" s="70">
        <v>0.14747502167999998</v>
      </c>
      <c r="G54" s="71">
        <v>0.0480541726</v>
      </c>
      <c r="H54" s="71">
        <v>0.03965711316</v>
      </c>
      <c r="I54" s="72">
        <v>0.0121973936</v>
      </c>
      <c r="J54" s="70">
        <v>0.831079008</v>
      </c>
      <c r="K54" s="71">
        <v>1.192313892</v>
      </c>
      <c r="L54" s="71">
        <v>1.224068078</v>
      </c>
      <c r="M54" s="72">
        <v>1.223258712</v>
      </c>
      <c r="N54" s="73">
        <v>122</v>
      </c>
      <c r="O54" s="74">
        <v>2365</v>
      </c>
      <c r="P54" s="74">
        <v>3660</v>
      </c>
      <c r="Q54" s="75">
        <v>38638</v>
      </c>
      <c r="R54" s="77">
        <v>0.0266</v>
      </c>
      <c r="S54" s="77">
        <v>0.0001</v>
      </c>
      <c r="T54" s="78">
        <v>0.0001</v>
      </c>
      <c r="U54" s="70">
        <v>-0.14866649813386573</v>
      </c>
      <c r="V54" s="71">
        <v>-0.255575270381326</v>
      </c>
      <c r="W54" s="72">
        <v>-0.32253248076601476</v>
      </c>
    </row>
    <row r="55" spans="1:23" s="7" customFormat="1" ht="12" customHeight="1">
      <c r="A55" s="69" t="s">
        <v>122</v>
      </c>
      <c r="B55" s="70">
        <v>4.106557377</v>
      </c>
      <c r="C55" s="71">
        <v>3.769035533</v>
      </c>
      <c r="D55" s="71">
        <v>2.700273224</v>
      </c>
      <c r="E55" s="72">
        <v>2.320688226</v>
      </c>
      <c r="F55" s="70">
        <v>0.40542413996</v>
      </c>
      <c r="G55" s="71">
        <v>0.10877750296</v>
      </c>
      <c r="H55" s="117">
        <v>0.07687606079999999</v>
      </c>
      <c r="I55" s="72">
        <v>0.02175280128</v>
      </c>
      <c r="J55" s="70">
        <v>2.284722444</v>
      </c>
      <c r="K55" s="71">
        <v>2.69840264</v>
      </c>
      <c r="L55" s="71">
        <v>2.372878994</v>
      </c>
      <c r="M55" s="72">
        <v>2.180257295</v>
      </c>
      <c r="N55" s="73">
        <v>122</v>
      </c>
      <c r="O55" s="74">
        <v>2364</v>
      </c>
      <c r="P55" s="74">
        <v>3660</v>
      </c>
      <c r="Q55" s="75">
        <v>38592</v>
      </c>
      <c r="R55" s="77">
        <v>0.1173</v>
      </c>
      <c r="S55" s="77">
        <v>0.0001</v>
      </c>
      <c r="T55" s="78">
        <v>0.0001</v>
      </c>
      <c r="U55" s="70">
        <v>0.12508209078834873</v>
      </c>
      <c r="V55" s="71">
        <v>0.5926489115356885</v>
      </c>
      <c r="W55" s="72">
        <v>0.8191093569990782</v>
      </c>
    </row>
    <row r="56" spans="1:23" s="7" customFormat="1" ht="12" customHeight="1">
      <c r="A56" s="69" t="s">
        <v>123</v>
      </c>
      <c r="B56" s="70">
        <v>1.520661157</v>
      </c>
      <c r="C56" s="71">
        <v>1.604562738</v>
      </c>
      <c r="D56" s="71">
        <v>1.93883124</v>
      </c>
      <c r="E56" s="72">
        <v>2.100432273</v>
      </c>
      <c r="F56" s="70">
        <v>0.18982730536</v>
      </c>
      <c r="G56" s="71">
        <v>0.045948862119999996</v>
      </c>
      <c r="H56" s="71">
        <v>0.04325108676</v>
      </c>
      <c r="I56" s="72">
        <v>0.013946385879999999</v>
      </c>
      <c r="J56" s="70">
        <v>1.065357323</v>
      </c>
      <c r="K56" s="71">
        <v>1.140559161</v>
      </c>
      <c r="L56" s="71">
        <v>1.335365425</v>
      </c>
      <c r="M56" s="72">
        <v>1.398571909</v>
      </c>
      <c r="N56" s="73">
        <v>121</v>
      </c>
      <c r="O56" s="74">
        <v>2367</v>
      </c>
      <c r="P56" s="74">
        <v>3662</v>
      </c>
      <c r="Q56" s="75">
        <v>38633</v>
      </c>
      <c r="R56" s="77">
        <v>0.4013</v>
      </c>
      <c r="S56" s="77">
        <v>0.0001</v>
      </c>
      <c r="T56" s="78">
        <v>0.0001</v>
      </c>
      <c r="U56" s="70">
        <v>-0.07356179658969932</v>
      </c>
      <c r="V56" s="71">
        <v>-0.3131502996642287</v>
      </c>
      <c r="W56" s="72">
        <v>-0.41454508865013967</v>
      </c>
    </row>
    <row r="57" spans="1:23" s="7" customFormat="1" ht="12" customHeight="1">
      <c r="A57" s="69" t="s">
        <v>124</v>
      </c>
      <c r="B57" s="70">
        <v>3.926229508</v>
      </c>
      <c r="C57" s="71">
        <v>4.065539112</v>
      </c>
      <c r="D57" s="71">
        <v>4.175812176</v>
      </c>
      <c r="E57" s="72">
        <v>4.110619125</v>
      </c>
      <c r="F57" s="70">
        <v>0.31377789351999996</v>
      </c>
      <c r="G57" s="71">
        <v>0.07636420091999999</v>
      </c>
      <c r="H57" s="117">
        <v>0.0602107884</v>
      </c>
      <c r="I57" s="72">
        <v>0.01817671856</v>
      </c>
      <c r="J57" s="70">
        <v>1.768260259</v>
      </c>
      <c r="K57" s="71">
        <v>1.894738623</v>
      </c>
      <c r="L57" s="71">
        <v>1.85924535</v>
      </c>
      <c r="M57" s="72">
        <v>1.822468079</v>
      </c>
      <c r="N57" s="73">
        <v>122</v>
      </c>
      <c r="O57" s="74">
        <v>2365</v>
      </c>
      <c r="P57" s="74">
        <v>3663</v>
      </c>
      <c r="Q57" s="75">
        <v>38619</v>
      </c>
      <c r="R57" s="77">
        <v>0.3993</v>
      </c>
      <c r="S57" s="77">
        <v>0.1282</v>
      </c>
      <c r="T57" s="78">
        <v>0.2525</v>
      </c>
      <c r="U57" s="70">
        <v>-0.07352444411537162</v>
      </c>
      <c r="V57" s="71">
        <v>-0.1342386942099922</v>
      </c>
      <c r="W57" s="72">
        <v>-0.10117577318620367</v>
      </c>
    </row>
    <row r="58" spans="1:23" s="7" customFormat="1" ht="12" customHeight="1">
      <c r="A58" s="69" t="s">
        <v>125</v>
      </c>
      <c r="B58" s="70">
        <v>1.818181818</v>
      </c>
      <c r="C58" s="71">
        <v>2.092993631</v>
      </c>
      <c r="D58" s="71">
        <v>1.664203612</v>
      </c>
      <c r="E58" s="72">
        <v>1.564474366</v>
      </c>
      <c r="F58" s="70">
        <v>0.21822726828</v>
      </c>
      <c r="G58" s="71">
        <v>0.078835267</v>
      </c>
      <c r="H58" s="71">
        <v>0.049183026760000005</v>
      </c>
      <c r="I58" s="72">
        <v>0.014520487519999998</v>
      </c>
      <c r="J58" s="70">
        <v>1.224744871</v>
      </c>
      <c r="K58" s="71">
        <v>1.951910638</v>
      </c>
      <c r="L58" s="71">
        <v>1.516852844</v>
      </c>
      <c r="M58" s="72">
        <v>1.455899074</v>
      </c>
      <c r="N58" s="73">
        <v>121</v>
      </c>
      <c r="O58" s="74">
        <v>2355</v>
      </c>
      <c r="P58" s="74">
        <v>3654</v>
      </c>
      <c r="Q58" s="75">
        <v>38620</v>
      </c>
      <c r="R58" s="76">
        <v>0.0216</v>
      </c>
      <c r="S58" s="77">
        <v>0.1796</v>
      </c>
      <c r="T58" s="78">
        <v>0.0247</v>
      </c>
      <c r="U58" s="70">
        <v>-0.1407911856464815</v>
      </c>
      <c r="V58" s="71">
        <v>0.10151163088039139</v>
      </c>
      <c r="W58" s="72">
        <v>0.17426170297845797</v>
      </c>
    </row>
    <row r="59" spans="1:23" s="7" customFormat="1" ht="12" customHeight="1">
      <c r="A59" s="69" t="s">
        <v>126</v>
      </c>
      <c r="B59" s="70">
        <v>2.213114754</v>
      </c>
      <c r="C59" s="71">
        <v>2.258255715</v>
      </c>
      <c r="D59" s="71">
        <v>2.0057487</v>
      </c>
      <c r="E59" s="72">
        <v>1.799383196</v>
      </c>
      <c r="F59" s="70">
        <v>0.1710726612</v>
      </c>
      <c r="G59" s="71">
        <v>0.04683670096</v>
      </c>
      <c r="H59" s="117">
        <v>0.03542041244</v>
      </c>
      <c r="I59" s="72">
        <v>0.01025858904</v>
      </c>
      <c r="J59" s="70">
        <v>0.964060869</v>
      </c>
      <c r="K59" s="71">
        <v>1.161368866</v>
      </c>
      <c r="L59" s="71">
        <v>1.092250818</v>
      </c>
      <c r="M59" s="72">
        <v>1.028126232</v>
      </c>
      <c r="N59" s="73">
        <v>122</v>
      </c>
      <c r="O59" s="74">
        <v>2362</v>
      </c>
      <c r="P59" s="74">
        <v>3653</v>
      </c>
      <c r="Q59" s="75">
        <v>38586</v>
      </c>
      <c r="R59" s="76">
        <v>0.6187</v>
      </c>
      <c r="S59" s="77">
        <v>0.0215</v>
      </c>
      <c r="T59" s="78">
        <v>0.0001</v>
      </c>
      <c r="U59" s="70">
        <v>-0.03886875421025831</v>
      </c>
      <c r="V59" s="71">
        <v>0.1898520473344246</v>
      </c>
      <c r="W59" s="72">
        <v>0.40241319122377944</v>
      </c>
    </row>
    <row r="60" spans="1:23" s="7" customFormat="1" ht="12" customHeight="1">
      <c r="A60" s="69" t="s">
        <v>127</v>
      </c>
      <c r="B60" s="70">
        <v>2.950413223</v>
      </c>
      <c r="C60" s="71">
        <v>2.933389902</v>
      </c>
      <c r="D60" s="71">
        <v>2.973944048</v>
      </c>
      <c r="E60" s="72">
        <v>3.107418274</v>
      </c>
      <c r="F60" s="70">
        <v>0.139641278</v>
      </c>
      <c r="G60" s="71">
        <v>0.032709169919999996</v>
      </c>
      <c r="H60" s="71">
        <v>0.025742812480000002</v>
      </c>
      <c r="I60" s="72">
        <v>0.0078157156</v>
      </c>
      <c r="J60" s="70">
        <v>0.783701045</v>
      </c>
      <c r="K60" s="71">
        <v>0.81020188</v>
      </c>
      <c r="L60" s="71">
        <v>0.793064014</v>
      </c>
      <c r="M60" s="72">
        <v>0.782557609</v>
      </c>
      <c r="N60" s="73">
        <v>121</v>
      </c>
      <c r="O60" s="74">
        <v>2357</v>
      </c>
      <c r="P60" s="74">
        <v>3646</v>
      </c>
      <c r="Q60" s="75">
        <v>38513</v>
      </c>
      <c r="R60" s="76">
        <v>0.8164</v>
      </c>
      <c r="S60" s="77">
        <v>0.7459</v>
      </c>
      <c r="T60" s="78">
        <v>0.0297</v>
      </c>
      <c r="U60" s="70">
        <v>0.021011208959426167</v>
      </c>
      <c r="V60" s="71">
        <v>-0.02967077636181828</v>
      </c>
      <c r="W60" s="72">
        <v>-0.20063066181240088</v>
      </c>
    </row>
    <row r="61" spans="1:23" s="7" customFormat="1" ht="12" customHeight="1">
      <c r="A61" s="69" t="s">
        <v>128</v>
      </c>
      <c r="B61" s="70">
        <v>2.214876033</v>
      </c>
      <c r="C61" s="71">
        <v>2.399405772</v>
      </c>
      <c r="D61" s="71">
        <v>2.485322359</v>
      </c>
      <c r="E61" s="72">
        <v>2.528720694</v>
      </c>
      <c r="F61" s="70">
        <v>0.15971329304</v>
      </c>
      <c r="G61" s="71">
        <v>0.03882558904</v>
      </c>
      <c r="H61" s="71">
        <v>0.03012844772</v>
      </c>
      <c r="I61" s="72">
        <v>0.00945817208</v>
      </c>
      <c r="J61" s="70">
        <v>0.896350114</v>
      </c>
      <c r="K61" s="71">
        <v>0.961500766</v>
      </c>
      <c r="L61" s="71">
        <v>0.928045872</v>
      </c>
      <c r="M61" s="72">
        <v>0.946530966</v>
      </c>
      <c r="N61" s="73">
        <v>121</v>
      </c>
      <c r="O61" s="74">
        <v>2356</v>
      </c>
      <c r="P61" s="74">
        <v>3645</v>
      </c>
      <c r="Q61" s="75">
        <v>38474</v>
      </c>
      <c r="R61" s="76">
        <v>0.0295</v>
      </c>
      <c r="S61" s="77">
        <v>0.0014</v>
      </c>
      <c r="T61" s="78">
        <v>0.0002</v>
      </c>
      <c r="U61" s="70">
        <v>-0.19191845240818065</v>
      </c>
      <c r="V61" s="71">
        <v>-0.291414825667152</v>
      </c>
      <c r="W61" s="72">
        <v>-0.33157358002379406</v>
      </c>
    </row>
    <row r="62" spans="1:23" s="7" customFormat="1" ht="12" customHeight="1">
      <c r="A62" s="69" t="s">
        <v>129</v>
      </c>
      <c r="B62" s="70">
        <v>2.826446281</v>
      </c>
      <c r="C62" s="71">
        <v>2.808393387</v>
      </c>
      <c r="D62" s="71">
        <v>2.734173746</v>
      </c>
      <c r="E62" s="72">
        <v>2.873545908</v>
      </c>
      <c r="F62" s="70">
        <v>0.15202589668</v>
      </c>
      <c r="G62" s="71">
        <v>0.03507520156</v>
      </c>
      <c r="H62" s="71">
        <v>0.02881027324</v>
      </c>
      <c r="I62" s="72">
        <v>0.00863760436</v>
      </c>
      <c r="J62" s="70">
        <v>0.853206559</v>
      </c>
      <c r="K62" s="71">
        <v>0.869176687</v>
      </c>
      <c r="L62" s="71">
        <v>0.887929</v>
      </c>
      <c r="M62" s="72">
        <v>0.864839016</v>
      </c>
      <c r="N62" s="73">
        <v>121</v>
      </c>
      <c r="O62" s="74">
        <v>2359</v>
      </c>
      <c r="P62" s="74">
        <v>3649</v>
      </c>
      <c r="Q62" s="75">
        <v>38512</v>
      </c>
      <c r="R62" s="77">
        <v>0.8209</v>
      </c>
      <c r="S62" s="77">
        <v>0.2446</v>
      </c>
      <c r="T62" s="77">
        <v>0.5455</v>
      </c>
      <c r="U62" s="70">
        <v>0.020770108391091446</v>
      </c>
      <c r="V62" s="71">
        <v>0.10391882121205612</v>
      </c>
      <c r="W62" s="72">
        <v>-0.054460571422693706</v>
      </c>
    </row>
    <row r="63" spans="1:23" s="7" customFormat="1" ht="12" customHeight="1">
      <c r="A63" s="69" t="s">
        <v>130</v>
      </c>
      <c r="B63" s="70">
        <v>2.371900826</v>
      </c>
      <c r="C63" s="71">
        <v>2.571671629</v>
      </c>
      <c r="D63" s="71">
        <v>2.578253707</v>
      </c>
      <c r="E63" s="72">
        <v>2.610812355</v>
      </c>
      <c r="F63" s="70">
        <v>0.1708010542</v>
      </c>
      <c r="G63" s="71">
        <v>0.03751163836</v>
      </c>
      <c r="H63" s="71">
        <v>0.02997854104</v>
      </c>
      <c r="I63" s="72">
        <v>0.009227527119999999</v>
      </c>
      <c r="J63" s="70">
        <v>0.958577343</v>
      </c>
      <c r="K63" s="71">
        <v>0.927974993</v>
      </c>
      <c r="L63" s="71">
        <v>0.923048234</v>
      </c>
      <c r="M63" s="72">
        <v>0.923677086</v>
      </c>
      <c r="N63" s="73">
        <v>121</v>
      </c>
      <c r="O63" s="74">
        <v>2351</v>
      </c>
      <c r="P63" s="74">
        <v>3642</v>
      </c>
      <c r="Q63" s="75">
        <v>38493</v>
      </c>
      <c r="R63" s="77">
        <v>0.0268</v>
      </c>
      <c r="S63" s="77">
        <v>0.0213</v>
      </c>
      <c r="T63" s="77">
        <v>0.0071</v>
      </c>
      <c r="U63" s="70">
        <v>-0.21527606294020019</v>
      </c>
      <c r="V63" s="71">
        <v>-0.22355590249685686</v>
      </c>
      <c r="W63" s="72">
        <v>-0.2586526532065559</v>
      </c>
    </row>
    <row r="64" spans="1:23" s="7" customFormat="1" ht="12" customHeight="1">
      <c r="A64" s="69" t="s">
        <v>131</v>
      </c>
      <c r="B64" s="70">
        <v>2.94214876</v>
      </c>
      <c r="C64" s="71">
        <v>3.006776789</v>
      </c>
      <c r="D64" s="71">
        <v>3.044743343</v>
      </c>
      <c r="E64" s="72">
        <v>3.116486199</v>
      </c>
      <c r="F64" s="70">
        <v>0.15481925536000002</v>
      </c>
      <c r="G64" s="71">
        <v>0.03308738916</v>
      </c>
      <c r="H64" s="71">
        <v>0.02646902188</v>
      </c>
      <c r="I64" s="72">
        <v>0.00797796636</v>
      </c>
      <c r="J64" s="70">
        <v>0.868883581</v>
      </c>
      <c r="K64" s="71">
        <v>0.820265452</v>
      </c>
      <c r="L64" s="71">
        <v>0.81510096</v>
      </c>
      <c r="M64" s="72">
        <v>0.798782554</v>
      </c>
      <c r="N64" s="73">
        <v>121</v>
      </c>
      <c r="O64" s="74">
        <v>2361</v>
      </c>
      <c r="P64" s="74">
        <v>3643</v>
      </c>
      <c r="Q64" s="75">
        <v>38511</v>
      </c>
      <c r="R64" s="77">
        <v>0.4251</v>
      </c>
      <c r="S64" s="77">
        <v>0.2028</v>
      </c>
      <c r="T64" s="77">
        <v>0.0294</v>
      </c>
      <c r="U64" s="70">
        <v>-0.07878916373037748</v>
      </c>
      <c r="V64" s="71">
        <v>-0.12586733182107912</v>
      </c>
      <c r="W64" s="72">
        <v>-0.21825393923162764</v>
      </c>
    </row>
    <row r="65" spans="1:23" s="7" customFormat="1" ht="12" customHeight="1">
      <c r="A65" s="69" t="s">
        <v>132</v>
      </c>
      <c r="B65" s="70">
        <v>2.561983471</v>
      </c>
      <c r="C65" s="71">
        <v>2.572522331</v>
      </c>
      <c r="D65" s="71">
        <v>2.644682605</v>
      </c>
      <c r="E65" s="72">
        <v>2.615558618</v>
      </c>
      <c r="F65" s="70">
        <v>0.1672958098</v>
      </c>
      <c r="G65" s="71">
        <v>0.03674105848</v>
      </c>
      <c r="H65" s="71">
        <v>0.028886572120000002</v>
      </c>
      <c r="I65" s="72">
        <v>0.008974361759999999</v>
      </c>
      <c r="J65" s="70">
        <v>0.938905054</v>
      </c>
      <c r="K65" s="71">
        <v>0.908912126</v>
      </c>
      <c r="L65" s="71">
        <v>0.889059798</v>
      </c>
      <c r="M65" s="72">
        <v>0.897961662</v>
      </c>
      <c r="N65" s="73">
        <v>121</v>
      </c>
      <c r="O65" s="74">
        <v>2351</v>
      </c>
      <c r="P65" s="74">
        <v>3639</v>
      </c>
      <c r="Q65" s="75">
        <v>38461</v>
      </c>
      <c r="R65" s="77">
        <v>0.9042</v>
      </c>
      <c r="S65" s="77">
        <v>0.3415</v>
      </c>
      <c r="T65" s="77">
        <v>0.532</v>
      </c>
      <c r="U65" s="70">
        <v>-0.011595026294104077</v>
      </c>
      <c r="V65" s="71">
        <v>-0.09301864080013192</v>
      </c>
      <c r="W65" s="72">
        <v>-0.05966306721901018</v>
      </c>
    </row>
    <row r="66" spans="1:23" s="7" customFormat="1" ht="12" customHeight="1">
      <c r="A66" s="69" t="s">
        <v>133</v>
      </c>
      <c r="B66" s="70">
        <v>2.475</v>
      </c>
      <c r="C66" s="71">
        <v>2.633784928</v>
      </c>
      <c r="D66" s="71">
        <v>2.73744856</v>
      </c>
      <c r="E66" s="72">
        <v>2.698312565</v>
      </c>
      <c r="F66" s="70">
        <v>0.17352238876</v>
      </c>
      <c r="G66" s="71">
        <v>0.040151044920000004</v>
      </c>
      <c r="H66" s="71">
        <v>0.031797105480000004</v>
      </c>
      <c r="I66" s="72">
        <v>0.00964840772</v>
      </c>
      <c r="J66" s="70">
        <v>0.969817621</v>
      </c>
      <c r="K66" s="71">
        <v>0.995590439</v>
      </c>
      <c r="L66" s="71">
        <v>0.979445489</v>
      </c>
      <c r="M66" s="72">
        <v>0.966145844</v>
      </c>
      <c r="N66" s="73">
        <v>120</v>
      </c>
      <c r="O66" s="74">
        <v>2362</v>
      </c>
      <c r="P66" s="74">
        <v>3645</v>
      </c>
      <c r="Q66" s="75">
        <v>38520</v>
      </c>
      <c r="R66" s="77">
        <v>0.0829</v>
      </c>
      <c r="S66" s="77">
        <v>0.0042</v>
      </c>
      <c r="T66" s="77">
        <v>0.0131</v>
      </c>
      <c r="U66" s="70">
        <v>-0.1594882009508729</v>
      </c>
      <c r="V66" s="71">
        <v>-0.26795627010131623</v>
      </c>
      <c r="W66" s="72">
        <v>-0.2311375310330477</v>
      </c>
    </row>
    <row r="67" spans="1:23" s="7" customFormat="1" ht="12" customHeight="1">
      <c r="A67" s="69" t="s">
        <v>134</v>
      </c>
      <c r="B67" s="70">
        <v>2.743801653</v>
      </c>
      <c r="C67" s="71">
        <v>2.682627119</v>
      </c>
      <c r="D67" s="71">
        <v>2.75267343</v>
      </c>
      <c r="E67" s="72">
        <v>2.810670407</v>
      </c>
      <c r="F67" s="70">
        <v>0.15521420319999998</v>
      </c>
      <c r="G67" s="71">
        <v>0.03688171396</v>
      </c>
      <c r="H67" s="71">
        <v>0.028476998759999997</v>
      </c>
      <c r="I67" s="72">
        <v>0.00876572368</v>
      </c>
      <c r="J67" s="70">
        <v>0.871100125</v>
      </c>
      <c r="K67" s="71">
        <v>0.914136473</v>
      </c>
      <c r="L67" s="71">
        <v>0.877416956</v>
      </c>
      <c r="M67" s="72">
        <v>0.877518885</v>
      </c>
      <c r="N67" s="73">
        <v>121</v>
      </c>
      <c r="O67" s="74">
        <v>2360</v>
      </c>
      <c r="P67" s="74">
        <v>3647</v>
      </c>
      <c r="Q67" s="75">
        <v>38499</v>
      </c>
      <c r="R67" s="77">
        <v>0.4536</v>
      </c>
      <c r="S67" s="77">
        <v>0.9124</v>
      </c>
      <c r="T67" s="77">
        <v>0.4009</v>
      </c>
      <c r="U67" s="70">
        <v>0.06692057018492863</v>
      </c>
      <c r="V67" s="71">
        <v>-0.010111244077667919</v>
      </c>
      <c r="W67" s="72">
        <v>-0.07620206828939088</v>
      </c>
    </row>
    <row r="68" spans="1:23" s="7" customFormat="1" ht="12" customHeight="1">
      <c r="A68" s="69" t="s">
        <v>135</v>
      </c>
      <c r="B68" s="70">
        <v>1.487603306</v>
      </c>
      <c r="C68" s="71">
        <v>1.524052788</v>
      </c>
      <c r="D68" s="71">
        <v>1.497392259</v>
      </c>
      <c r="E68" s="72">
        <v>1.544402247</v>
      </c>
      <c r="F68" s="70">
        <v>0.14569510451999998</v>
      </c>
      <c r="G68" s="71">
        <v>0.03361060724</v>
      </c>
      <c r="H68" s="71">
        <v>0.02600006248</v>
      </c>
      <c r="I68" s="72">
        <v>0.00832291068</v>
      </c>
      <c r="J68" s="70">
        <v>0.817676612</v>
      </c>
      <c r="K68" s="71">
        <v>0.831116277</v>
      </c>
      <c r="L68" s="71">
        <v>0.800659604</v>
      </c>
      <c r="M68" s="72">
        <v>0.83259442</v>
      </c>
      <c r="N68" s="73">
        <v>121</v>
      </c>
      <c r="O68" s="74">
        <v>2349</v>
      </c>
      <c r="P68" s="74">
        <v>3643</v>
      </c>
      <c r="Q68" s="75">
        <v>38444</v>
      </c>
      <c r="R68" s="77">
        <v>0.6336</v>
      </c>
      <c r="S68" s="77">
        <v>0.8971</v>
      </c>
      <c r="T68" s="77">
        <v>0.447</v>
      </c>
      <c r="U68" s="70">
        <v>-0.04385605601609471</v>
      </c>
      <c r="V68" s="71">
        <v>-0.012226110760547292</v>
      </c>
      <c r="W68" s="72">
        <v>-0.06821921890852937</v>
      </c>
    </row>
    <row r="69" spans="1:23" s="7" customFormat="1" ht="12" customHeight="1">
      <c r="A69" s="69" t="s">
        <v>136</v>
      </c>
      <c r="B69" s="70">
        <v>2.79338843</v>
      </c>
      <c r="C69" s="71">
        <v>2.81420068</v>
      </c>
      <c r="D69" s="71">
        <v>2.87967033</v>
      </c>
      <c r="E69" s="72">
        <v>2.949634866</v>
      </c>
      <c r="F69" s="70">
        <v>0.16252251988</v>
      </c>
      <c r="G69" s="71">
        <v>0.03579057412</v>
      </c>
      <c r="H69" s="71">
        <v>0.028237424039999997</v>
      </c>
      <c r="I69" s="72">
        <v>0.00851440268</v>
      </c>
      <c r="J69" s="70">
        <v>0.912116178</v>
      </c>
      <c r="K69" s="71">
        <v>0.885587059</v>
      </c>
      <c r="L69" s="71">
        <v>0.869199947</v>
      </c>
      <c r="M69" s="72">
        <v>0.852138143</v>
      </c>
      <c r="N69" s="73">
        <v>121</v>
      </c>
      <c r="O69" s="74">
        <v>2352</v>
      </c>
      <c r="P69" s="74">
        <v>3640</v>
      </c>
      <c r="Q69" s="75">
        <v>38479</v>
      </c>
      <c r="R69" s="77">
        <v>0.8067</v>
      </c>
      <c r="S69" s="77">
        <v>0.3072</v>
      </c>
      <c r="T69" s="77">
        <v>0.0623</v>
      </c>
      <c r="U69" s="70">
        <v>-0.023501077379677573</v>
      </c>
      <c r="V69" s="71">
        <v>-0.09926588272099877</v>
      </c>
      <c r="W69" s="72">
        <v>-0.18335810605769348</v>
      </c>
    </row>
    <row r="70" spans="1:23" s="7" customFormat="1" ht="12" customHeight="1">
      <c r="A70" s="69" t="s">
        <v>137</v>
      </c>
      <c r="B70" s="70">
        <v>2.583333333</v>
      </c>
      <c r="C70" s="71">
        <v>2.682553191</v>
      </c>
      <c r="D70" s="71">
        <v>2.752401867</v>
      </c>
      <c r="E70" s="72">
        <v>2.866460435</v>
      </c>
      <c r="F70" s="70">
        <v>0.19068949563999998</v>
      </c>
      <c r="G70" s="71">
        <v>0.03972135804</v>
      </c>
      <c r="H70" s="71">
        <v>0.03126803483999999</v>
      </c>
      <c r="I70" s="72">
        <v>0.009437699879999999</v>
      </c>
      <c r="J70" s="70">
        <v>1.065764675</v>
      </c>
      <c r="K70" s="71">
        <v>0.982430735</v>
      </c>
      <c r="L70" s="71">
        <v>0.962884316</v>
      </c>
      <c r="M70" s="72">
        <v>0.944408565</v>
      </c>
      <c r="N70" s="73">
        <v>120</v>
      </c>
      <c r="O70" s="74">
        <v>2350</v>
      </c>
      <c r="P70" s="74">
        <v>3643</v>
      </c>
      <c r="Q70" s="75">
        <v>38468</v>
      </c>
      <c r="R70" s="77">
        <v>0.3199</v>
      </c>
      <c r="S70" s="77">
        <v>0.0888</v>
      </c>
      <c r="T70" s="77">
        <v>0.0044</v>
      </c>
      <c r="U70" s="70">
        <v>-0.10099425279075747</v>
      </c>
      <c r="V70" s="71">
        <v>-0.17558551031586228</v>
      </c>
      <c r="W70" s="72">
        <v>-0.2997930265488432</v>
      </c>
    </row>
    <row r="71" spans="1:23" s="7" customFormat="1" ht="12" customHeight="1">
      <c r="A71" s="69" t="s">
        <v>138</v>
      </c>
      <c r="B71" s="70">
        <v>2.512396694</v>
      </c>
      <c r="C71" s="71">
        <v>2.617834395</v>
      </c>
      <c r="D71" s="71">
        <v>2.599835436</v>
      </c>
      <c r="E71" s="72">
        <v>2.605518173</v>
      </c>
      <c r="F71" s="70">
        <v>0.1812960996</v>
      </c>
      <c r="G71" s="71">
        <v>0.03943426508</v>
      </c>
      <c r="H71" s="71">
        <v>0.03163077204</v>
      </c>
      <c r="I71" s="72">
        <v>0.0097979126</v>
      </c>
      <c r="J71" s="70">
        <v>1.017478112</v>
      </c>
      <c r="K71" s="71">
        <v>0.97636708</v>
      </c>
      <c r="L71" s="71">
        <v>0.974455622</v>
      </c>
      <c r="M71" s="72">
        <v>0.980747218</v>
      </c>
      <c r="N71" s="73">
        <v>121</v>
      </c>
      <c r="O71" s="74">
        <v>2355</v>
      </c>
      <c r="P71" s="74">
        <v>3646</v>
      </c>
      <c r="Q71" s="75">
        <v>38491</v>
      </c>
      <c r="R71" s="77">
        <v>0.2674</v>
      </c>
      <c r="S71" s="77">
        <v>0.3535</v>
      </c>
      <c r="T71" s="77">
        <v>0.3168</v>
      </c>
      <c r="U71" s="70">
        <v>-0.10798981567465389</v>
      </c>
      <c r="V71" s="71">
        <v>-0.08973086103247936</v>
      </c>
      <c r="W71" s="72">
        <v>-0.09494952143723555</v>
      </c>
    </row>
    <row r="72" spans="1:23" s="7" customFormat="1" ht="12" customHeight="1">
      <c r="A72" s="69" t="s">
        <v>139</v>
      </c>
      <c r="B72" s="70">
        <v>2.305785124</v>
      </c>
      <c r="C72" s="71">
        <v>2.37860781</v>
      </c>
      <c r="D72" s="71">
        <v>2.451453648</v>
      </c>
      <c r="E72" s="72">
        <v>2.48032212</v>
      </c>
      <c r="F72" s="70">
        <v>0.17942914276</v>
      </c>
      <c r="G72" s="71">
        <v>0.03815209972</v>
      </c>
      <c r="H72" s="71">
        <v>0.0301702506</v>
      </c>
      <c r="I72" s="72">
        <v>0.00923017508</v>
      </c>
      <c r="J72" s="70">
        <v>1.007000291</v>
      </c>
      <c r="K72" s="71">
        <v>0.944822034</v>
      </c>
      <c r="L72" s="71">
        <v>0.929460999</v>
      </c>
      <c r="M72" s="72">
        <v>0.92396613</v>
      </c>
      <c r="N72" s="73">
        <v>121</v>
      </c>
      <c r="O72" s="74">
        <v>2356</v>
      </c>
      <c r="P72" s="74">
        <v>3646</v>
      </c>
      <c r="Q72" s="75">
        <v>38495</v>
      </c>
      <c r="R72" s="77">
        <v>0.4379</v>
      </c>
      <c r="S72" s="77">
        <v>0.1191</v>
      </c>
      <c r="T72" s="77">
        <v>0.0593</v>
      </c>
      <c r="U72" s="70">
        <v>-0.07707555854905083</v>
      </c>
      <c r="V72" s="71">
        <v>-0.15672365398518504</v>
      </c>
      <c r="W72" s="72">
        <v>-0.18889977709464312</v>
      </c>
    </row>
    <row r="73" spans="1:23" s="7" customFormat="1" ht="12" customHeight="1">
      <c r="A73" s="69" t="s">
        <v>140</v>
      </c>
      <c r="B73" s="70">
        <v>2.330578512</v>
      </c>
      <c r="C73" s="71">
        <v>2.408743633</v>
      </c>
      <c r="D73" s="71">
        <v>2.49478595</v>
      </c>
      <c r="E73" s="72">
        <v>2.632053414</v>
      </c>
      <c r="F73" s="70">
        <v>0.18601082276</v>
      </c>
      <c r="G73" s="71">
        <v>0.04072491332</v>
      </c>
      <c r="H73" s="71">
        <v>0.032787697319999996</v>
      </c>
      <c r="I73" s="72">
        <v>0.010066497280000001</v>
      </c>
      <c r="J73" s="70">
        <v>1.043938294</v>
      </c>
      <c r="K73" s="71">
        <v>1.008536785</v>
      </c>
      <c r="L73" s="71">
        <v>1.009820151</v>
      </c>
      <c r="M73" s="72">
        <v>1.007644942</v>
      </c>
      <c r="N73" s="73">
        <v>121</v>
      </c>
      <c r="O73" s="74">
        <v>2356</v>
      </c>
      <c r="P73" s="74">
        <v>3644</v>
      </c>
      <c r="Q73" s="75">
        <v>38492</v>
      </c>
      <c r="R73" s="77">
        <v>0.4225</v>
      </c>
      <c r="S73" s="77">
        <v>0.0908</v>
      </c>
      <c r="T73" s="77">
        <v>0.0019</v>
      </c>
      <c r="U73" s="70">
        <v>-0.07750349036599555</v>
      </c>
      <c r="V73" s="71">
        <v>-0.16261057757402544</v>
      </c>
      <c r="W73" s="72">
        <v>-0.2991876299221277</v>
      </c>
    </row>
    <row r="74" spans="1:23" s="7" customFormat="1" ht="12" customHeight="1">
      <c r="A74" s="69" t="s">
        <v>141</v>
      </c>
      <c r="B74" s="79">
        <v>1.783333333</v>
      </c>
      <c r="C74" s="80">
        <v>1.939355386</v>
      </c>
      <c r="D74" s="80">
        <v>2.02442371</v>
      </c>
      <c r="E74" s="81">
        <v>2.158567642</v>
      </c>
      <c r="F74" s="79">
        <v>0.15418289823999998</v>
      </c>
      <c r="G74" s="80">
        <v>0.037313797919999996</v>
      </c>
      <c r="H74" s="80">
        <v>0.030558011120000002</v>
      </c>
      <c r="I74" s="81">
        <v>0.009582338079999999</v>
      </c>
      <c r="J74" s="79">
        <v>0.861729094</v>
      </c>
      <c r="K74" s="80">
        <v>0.924453954</v>
      </c>
      <c r="L74" s="80">
        <v>0.941148615</v>
      </c>
      <c r="M74" s="81">
        <v>0.959056574</v>
      </c>
      <c r="N74" s="82">
        <v>120</v>
      </c>
      <c r="O74" s="83">
        <v>2358</v>
      </c>
      <c r="P74" s="83">
        <v>3644</v>
      </c>
      <c r="Q74" s="84">
        <v>38482</v>
      </c>
      <c r="R74" s="86">
        <v>0.056</v>
      </c>
      <c r="S74" s="86">
        <v>0.0032</v>
      </c>
      <c r="T74" s="86">
        <v>0.0001</v>
      </c>
      <c r="U74" s="79">
        <v>-0.16877211928718716</v>
      </c>
      <c r="V74" s="80">
        <v>-0.2561661071987022</v>
      </c>
      <c r="W74" s="81">
        <v>-0.39125357061574123</v>
      </c>
    </row>
    <row r="75" spans="1:23" s="7" customFormat="1" ht="12.75">
      <c r="A75" s="135" t="s">
        <v>74</v>
      </c>
      <c r="B75" s="134"/>
      <c r="C75" s="134"/>
      <c r="D75" s="134"/>
      <c r="E75" s="134"/>
      <c r="F75" s="134"/>
      <c r="G75" s="89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97"/>
      <c r="S75" s="97"/>
      <c r="T75" s="97"/>
      <c r="U75" s="134"/>
      <c r="V75" s="134"/>
      <c r="W75" s="134"/>
    </row>
    <row r="76" spans="1:23" s="7" customFormat="1" ht="10.5" customHeight="1">
      <c r="A76" s="135" t="s">
        <v>75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7"/>
      <c r="S76" s="97"/>
      <c r="T76" s="97"/>
      <c r="U76" s="90"/>
      <c r="V76" s="90"/>
      <c r="W76" s="90"/>
    </row>
    <row r="77" spans="1:23" s="7" customFormat="1" ht="10.5" customHeight="1">
      <c r="A77" s="135" t="s">
        <v>72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7"/>
      <c r="S77" s="97"/>
      <c r="T77" s="97"/>
      <c r="U77" s="90"/>
      <c r="V77" s="90"/>
      <c r="W77" s="90"/>
    </row>
    <row r="78" spans="1:23" s="7" customFormat="1" ht="10.5" customHeight="1">
      <c r="A78" s="135" t="s">
        <v>153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7"/>
      <c r="S78" s="97"/>
      <c r="T78" s="97"/>
      <c r="U78" s="90"/>
      <c r="V78" s="90"/>
      <c r="W78" s="90"/>
    </row>
    <row r="79" spans="1:23" s="7" customFormat="1" ht="12" customHeight="1">
      <c r="A79" s="99" t="s">
        <v>142</v>
      </c>
      <c r="B79" s="70">
        <v>3.115702479</v>
      </c>
      <c r="C79" s="71">
        <v>2.977532853</v>
      </c>
      <c r="D79" s="71">
        <v>3.06472847</v>
      </c>
      <c r="E79" s="72">
        <v>3.129128583</v>
      </c>
      <c r="F79" s="70">
        <v>0.13450481576</v>
      </c>
      <c r="G79" s="71">
        <v>0.03315627336</v>
      </c>
      <c r="H79" s="71">
        <v>0.02560883472</v>
      </c>
      <c r="I79" s="72">
        <v>0.007768089559999999</v>
      </c>
      <c r="J79" s="70">
        <v>0.75487397</v>
      </c>
      <c r="K79" s="71">
        <v>0.821624934</v>
      </c>
      <c r="L79" s="71">
        <v>0.788936545</v>
      </c>
      <c r="M79" s="72">
        <v>0.777778876</v>
      </c>
      <c r="N79" s="73">
        <v>121</v>
      </c>
      <c r="O79" s="74">
        <v>2359</v>
      </c>
      <c r="P79" s="74">
        <v>3646</v>
      </c>
      <c r="Q79" s="75">
        <v>38512</v>
      </c>
      <c r="R79" s="77">
        <v>0.0527</v>
      </c>
      <c r="S79" s="77">
        <v>0.4669</v>
      </c>
      <c r="T79" s="77">
        <v>0.8455</v>
      </c>
      <c r="U79" s="70">
        <v>0.16816630104850228</v>
      </c>
      <c r="V79" s="71">
        <v>0.06461103788771749</v>
      </c>
      <c r="W79" s="72">
        <v>-0.017262109340187463</v>
      </c>
    </row>
    <row r="80" spans="1:23" s="7" customFormat="1" ht="12" customHeight="1">
      <c r="A80" s="99" t="s">
        <v>143</v>
      </c>
      <c r="B80" s="70">
        <v>2.917355372</v>
      </c>
      <c r="C80" s="71">
        <v>2.760934183</v>
      </c>
      <c r="D80" s="71">
        <v>2.897091109</v>
      </c>
      <c r="E80" s="72">
        <v>3.006338321</v>
      </c>
      <c r="F80" s="70">
        <v>0.160341818</v>
      </c>
      <c r="G80" s="71">
        <v>0.03504604264</v>
      </c>
      <c r="H80" s="71">
        <v>0.02809907744</v>
      </c>
      <c r="I80" s="72">
        <v>0.0084138488</v>
      </c>
      <c r="J80" s="70">
        <v>0.899877555</v>
      </c>
      <c r="K80" s="71">
        <v>0.867717527</v>
      </c>
      <c r="L80" s="71">
        <v>0.865416486</v>
      </c>
      <c r="M80" s="72">
        <v>0.842260417</v>
      </c>
      <c r="N80" s="73">
        <v>121</v>
      </c>
      <c r="O80" s="74">
        <v>2355</v>
      </c>
      <c r="P80" s="74">
        <v>3644</v>
      </c>
      <c r="Q80" s="75">
        <v>38496</v>
      </c>
      <c r="R80" s="77">
        <v>0.064</v>
      </c>
      <c r="S80" s="77">
        <v>0.8076</v>
      </c>
      <c r="T80" s="77">
        <v>0.2795</v>
      </c>
      <c r="U80" s="70">
        <v>0.18026740746012385</v>
      </c>
      <c r="V80" s="71">
        <v>0.023415619332215514</v>
      </c>
      <c r="W80" s="72">
        <v>-0.10564778684120453</v>
      </c>
    </row>
    <row r="81" spans="1:23" s="7" customFormat="1" ht="12" customHeight="1">
      <c r="A81" s="69" t="s">
        <v>144</v>
      </c>
      <c r="B81" s="70">
        <v>2.479338843</v>
      </c>
      <c r="C81" s="71">
        <v>2.476190476</v>
      </c>
      <c r="D81" s="71">
        <v>2.503294893</v>
      </c>
      <c r="E81" s="72">
        <v>2.55442663</v>
      </c>
      <c r="F81" s="70">
        <v>0.17382117115999998</v>
      </c>
      <c r="G81" s="71">
        <v>0.03950757888</v>
      </c>
      <c r="H81" s="71">
        <v>0.03194470132</v>
      </c>
      <c r="I81" s="72">
        <v>0.009978138519999999</v>
      </c>
      <c r="J81" s="70">
        <v>0.975526982</v>
      </c>
      <c r="K81" s="71">
        <v>0.977559063</v>
      </c>
      <c r="L81" s="71">
        <v>0.983586873</v>
      </c>
      <c r="M81" s="72">
        <v>0.998683628</v>
      </c>
      <c r="N81" s="73">
        <v>121</v>
      </c>
      <c r="O81" s="74">
        <v>2352</v>
      </c>
      <c r="P81" s="74">
        <v>3642</v>
      </c>
      <c r="Q81" s="75">
        <v>38483</v>
      </c>
      <c r="R81" s="77">
        <v>0.9724</v>
      </c>
      <c r="S81" s="77">
        <v>0.7909</v>
      </c>
      <c r="T81" s="77">
        <v>0.3996</v>
      </c>
      <c r="U81" s="70">
        <v>0.003220641206412356</v>
      </c>
      <c r="V81" s="71">
        <v>-0.02435580491932839</v>
      </c>
      <c r="W81" s="72">
        <v>-0.07518676074661773</v>
      </c>
    </row>
    <row r="82" spans="1:23" s="7" customFormat="1" ht="12" customHeight="1">
      <c r="A82" s="69" t="s">
        <v>145</v>
      </c>
      <c r="B82" s="70">
        <v>1.900826446</v>
      </c>
      <c r="C82" s="71">
        <v>1.901528014</v>
      </c>
      <c r="D82" s="71">
        <v>1.990669594</v>
      </c>
      <c r="E82" s="72">
        <v>2.10215487</v>
      </c>
      <c r="F82" s="70">
        <v>0.16967075944</v>
      </c>
      <c r="G82" s="71">
        <v>0.03740870896</v>
      </c>
      <c r="H82" s="71">
        <v>0.02972687508</v>
      </c>
      <c r="I82" s="72">
        <v>0.00943634944</v>
      </c>
      <c r="J82" s="70">
        <v>0.952233853</v>
      </c>
      <c r="K82" s="71">
        <v>0.926412275</v>
      </c>
      <c r="L82" s="71">
        <v>0.915550646</v>
      </c>
      <c r="M82" s="72">
        <v>0.944310138</v>
      </c>
      <c r="N82" s="73">
        <v>121</v>
      </c>
      <c r="O82" s="74">
        <v>2356</v>
      </c>
      <c r="P82" s="74">
        <v>3644</v>
      </c>
      <c r="Q82" s="75">
        <v>38471</v>
      </c>
      <c r="R82" s="77">
        <v>0.9937</v>
      </c>
      <c r="S82" s="77">
        <v>0.3086</v>
      </c>
      <c r="T82" s="77">
        <v>0.0219</v>
      </c>
      <c r="U82" s="70">
        <v>-0.0007572956651507945</v>
      </c>
      <c r="V82" s="71">
        <v>-0.09813017815291908</v>
      </c>
      <c r="W82" s="72">
        <v>-0.2132015911916432</v>
      </c>
    </row>
    <row r="83" spans="1:23" s="7" customFormat="1" ht="12" customHeight="1">
      <c r="A83" s="69" t="s">
        <v>146</v>
      </c>
      <c r="B83" s="70">
        <v>2.107438017</v>
      </c>
      <c r="C83" s="71">
        <v>2.068994889</v>
      </c>
      <c r="D83" s="71">
        <v>2.194177424</v>
      </c>
      <c r="E83" s="72">
        <v>2.313890262</v>
      </c>
      <c r="F83" s="70">
        <v>0.17488714655999998</v>
      </c>
      <c r="G83" s="71">
        <v>0.03680163228</v>
      </c>
      <c r="H83" s="71">
        <v>0.0299554346</v>
      </c>
      <c r="I83" s="72">
        <v>0.00942421508</v>
      </c>
      <c r="J83" s="70">
        <v>0.981509491</v>
      </c>
      <c r="K83" s="71">
        <v>0.909829584</v>
      </c>
      <c r="L83" s="71">
        <v>0.922210162</v>
      </c>
      <c r="M83" s="72">
        <v>0.942679067</v>
      </c>
      <c r="N83" s="73">
        <v>121</v>
      </c>
      <c r="O83" s="74">
        <v>2348</v>
      </c>
      <c r="P83" s="74">
        <v>3641</v>
      </c>
      <c r="Q83" s="75">
        <v>38437</v>
      </c>
      <c r="R83" s="77">
        <v>0.674</v>
      </c>
      <c r="S83" s="77">
        <v>0.3398</v>
      </c>
      <c r="T83" s="77">
        <v>0.0226</v>
      </c>
      <c r="U83" s="70">
        <v>0.04225310835792781</v>
      </c>
      <c r="V83" s="71">
        <v>-0.09405600867798679</v>
      </c>
      <c r="W83" s="72">
        <v>-0.219005865545543</v>
      </c>
    </row>
    <row r="84" spans="1:23" s="7" customFormat="1" ht="12" customHeight="1">
      <c r="A84" s="69" t="s">
        <v>147</v>
      </c>
      <c r="B84" s="70">
        <v>2.280991736</v>
      </c>
      <c r="C84" s="71">
        <v>2.323704333</v>
      </c>
      <c r="D84" s="71">
        <v>2.576173483</v>
      </c>
      <c r="E84" s="72">
        <v>2.766425824</v>
      </c>
      <c r="F84" s="70">
        <v>0.17552362323999998</v>
      </c>
      <c r="G84" s="71">
        <v>0.03965518256</v>
      </c>
      <c r="H84" s="71">
        <v>0.03187763208</v>
      </c>
      <c r="I84" s="72">
        <v>0.0095514818</v>
      </c>
      <c r="J84" s="70">
        <v>0.985081558</v>
      </c>
      <c r="K84" s="71">
        <v>0.981628373</v>
      </c>
      <c r="L84" s="71">
        <v>0.981656561</v>
      </c>
      <c r="M84" s="72">
        <v>0.95589371</v>
      </c>
      <c r="N84" s="73">
        <v>121</v>
      </c>
      <c r="O84" s="74">
        <v>2354</v>
      </c>
      <c r="P84" s="74">
        <v>3643</v>
      </c>
      <c r="Q84" s="75">
        <v>38476</v>
      </c>
      <c r="R84" s="77">
        <v>0.6425</v>
      </c>
      <c r="S84" s="77">
        <v>0.0015</v>
      </c>
      <c r="T84" s="77">
        <v>0.0001</v>
      </c>
      <c r="U84" s="70">
        <v>-0.043511982920241</v>
      </c>
      <c r="V84" s="71">
        <v>-0.300697574617443</v>
      </c>
      <c r="W84" s="72">
        <v>-0.5078327045378301</v>
      </c>
    </row>
    <row r="85" spans="1:23" s="7" customFormat="1" ht="12" customHeight="1">
      <c r="A85" s="69" t="s">
        <v>148</v>
      </c>
      <c r="B85" s="70">
        <v>5.221311475</v>
      </c>
      <c r="C85" s="71">
        <v>5.306485799</v>
      </c>
      <c r="D85" s="71">
        <v>5.506578947</v>
      </c>
      <c r="E85" s="72">
        <v>5.665360563</v>
      </c>
      <c r="F85" s="70">
        <v>0.27988811564</v>
      </c>
      <c r="G85" s="71">
        <v>0.057380125039999993</v>
      </c>
      <c r="H85" s="71">
        <v>0.044095294039999997</v>
      </c>
      <c r="I85" s="72">
        <v>0.013073568479999999</v>
      </c>
      <c r="J85" s="70">
        <v>1.577278203</v>
      </c>
      <c r="K85" s="71">
        <v>1.421901087</v>
      </c>
      <c r="L85" s="71">
        <v>1.35882517</v>
      </c>
      <c r="M85" s="72">
        <v>1.30941412</v>
      </c>
      <c r="N85" s="73">
        <v>122</v>
      </c>
      <c r="O85" s="74">
        <v>2359</v>
      </c>
      <c r="P85" s="74">
        <v>3648</v>
      </c>
      <c r="Q85" s="75">
        <v>38537</v>
      </c>
      <c r="R85" s="77">
        <v>0.56</v>
      </c>
      <c r="S85" s="77">
        <v>0.0506</v>
      </c>
      <c r="T85" s="77">
        <v>0.0024</v>
      </c>
      <c r="U85" s="70">
        <v>-0.059901722263750956</v>
      </c>
      <c r="V85" s="71">
        <v>-0.20993684713685434</v>
      </c>
      <c r="W85" s="72">
        <v>-0.3391204365506612</v>
      </c>
    </row>
    <row r="86" spans="1:23" s="7" customFormat="1" ht="12" customHeight="1">
      <c r="A86" s="69" t="s">
        <v>149</v>
      </c>
      <c r="B86" s="70">
        <v>5.081967213</v>
      </c>
      <c r="C86" s="71">
        <v>5.085556967</v>
      </c>
      <c r="D86" s="71">
        <v>5.221826158</v>
      </c>
      <c r="E86" s="72">
        <v>5.389374789</v>
      </c>
      <c r="F86" s="70">
        <v>0.24421488868</v>
      </c>
      <c r="G86" s="71">
        <v>0.053880315719999995</v>
      </c>
      <c r="H86" s="71">
        <v>0.04115853392</v>
      </c>
      <c r="I86" s="72">
        <v>0.01229207336</v>
      </c>
      <c r="J86" s="70">
        <v>1.376245725</v>
      </c>
      <c r="K86" s="71">
        <v>1.335740367</v>
      </c>
      <c r="L86" s="71">
        <v>1.26815317</v>
      </c>
      <c r="M86" s="72">
        <v>1.231045863</v>
      </c>
      <c r="N86" s="73">
        <v>122</v>
      </c>
      <c r="O86" s="74">
        <v>2361</v>
      </c>
      <c r="P86" s="74">
        <v>3647</v>
      </c>
      <c r="Q86" s="75">
        <v>38531</v>
      </c>
      <c r="R86" s="77">
        <v>0.9776</v>
      </c>
      <c r="S86" s="77">
        <v>0.2704</v>
      </c>
      <c r="T86" s="77">
        <v>0.0151</v>
      </c>
      <c r="U86" s="70">
        <v>-0.002687463887957178</v>
      </c>
      <c r="V86" s="71">
        <v>-0.11028553041427906</v>
      </c>
      <c r="W86" s="72">
        <v>-0.2497125291911234</v>
      </c>
    </row>
    <row r="87" spans="1:23" s="7" customFormat="1" ht="12" customHeight="1">
      <c r="A87" s="69" t="s">
        <v>150</v>
      </c>
      <c r="B87" s="70">
        <v>4.56557377</v>
      </c>
      <c r="C87" s="71">
        <v>4.566878981</v>
      </c>
      <c r="D87" s="71">
        <v>4.736769948</v>
      </c>
      <c r="E87" s="72">
        <v>4.882165026</v>
      </c>
      <c r="F87" s="70">
        <v>0.25403162119999995</v>
      </c>
      <c r="G87" s="71">
        <v>0.06272827707999999</v>
      </c>
      <c r="H87" s="71">
        <v>0.04871823628</v>
      </c>
      <c r="I87" s="72">
        <v>0.0147741174</v>
      </c>
      <c r="J87" s="70">
        <v>1.431566817</v>
      </c>
      <c r="K87" s="71">
        <v>1.553111898</v>
      </c>
      <c r="L87" s="71">
        <v>1.501078343</v>
      </c>
      <c r="M87" s="72">
        <v>1.47908367</v>
      </c>
      <c r="N87" s="73">
        <v>122</v>
      </c>
      <c r="O87" s="74">
        <v>2355</v>
      </c>
      <c r="P87" s="74">
        <v>3647</v>
      </c>
      <c r="Q87" s="75">
        <v>38503</v>
      </c>
      <c r="R87" s="77">
        <v>0.9922</v>
      </c>
      <c r="S87" s="77">
        <v>0.1968</v>
      </c>
      <c r="T87" s="77">
        <v>0.0162</v>
      </c>
      <c r="U87" s="70">
        <v>-0.0008403843932177694</v>
      </c>
      <c r="V87" s="71">
        <v>-0.11404879618598278</v>
      </c>
      <c r="W87" s="72">
        <v>-0.2140455353685297</v>
      </c>
    </row>
    <row r="88" spans="1:27" s="7" customFormat="1" ht="12" customHeight="1">
      <c r="A88" s="69" t="s">
        <v>151</v>
      </c>
      <c r="B88" s="70">
        <v>2.926229508</v>
      </c>
      <c r="C88" s="71">
        <v>2.970750318</v>
      </c>
      <c r="D88" s="71">
        <v>3.076691317</v>
      </c>
      <c r="E88" s="72">
        <v>3.190193281</v>
      </c>
      <c r="F88" s="70">
        <v>0.13335474068</v>
      </c>
      <c r="G88" s="71">
        <v>0.02843775172</v>
      </c>
      <c r="H88" s="71">
        <v>0.022959073479999998</v>
      </c>
      <c r="I88" s="72">
        <v>0.00698793116</v>
      </c>
      <c r="J88" s="70">
        <v>0.751505737</v>
      </c>
      <c r="K88" s="71">
        <v>0.704698208</v>
      </c>
      <c r="L88" s="71">
        <v>0.70778962</v>
      </c>
      <c r="M88" s="72">
        <v>0.699965402</v>
      </c>
      <c r="N88" s="73">
        <v>122</v>
      </c>
      <c r="O88" s="74">
        <v>2359</v>
      </c>
      <c r="P88" s="74">
        <v>3651</v>
      </c>
      <c r="Q88" s="75">
        <v>38545</v>
      </c>
      <c r="R88" s="77">
        <v>0.5233</v>
      </c>
      <c r="S88" s="77">
        <v>0.0311</v>
      </c>
      <c r="T88" s="77">
        <v>0.0002</v>
      </c>
      <c r="U88" s="70">
        <v>-0.06317712957771542</v>
      </c>
      <c r="V88" s="71">
        <v>-0.21257984681945438</v>
      </c>
      <c r="W88" s="72">
        <v>-0.3771097432041362</v>
      </c>
      <c r="AA88" s="93"/>
    </row>
    <row r="89" spans="1:27" s="7" customFormat="1" ht="12" customHeight="1">
      <c r="A89" s="69" t="s">
        <v>152</v>
      </c>
      <c r="B89" s="79">
        <v>3.090909091</v>
      </c>
      <c r="C89" s="80">
        <v>3.005095541</v>
      </c>
      <c r="D89" s="80">
        <v>3.085573231</v>
      </c>
      <c r="E89" s="81">
        <v>3.17248364</v>
      </c>
      <c r="F89" s="79">
        <v>0.1360886114</v>
      </c>
      <c r="G89" s="80">
        <v>0.03403827728</v>
      </c>
      <c r="H89" s="80">
        <v>0.027135580639999997</v>
      </c>
      <c r="I89" s="81">
        <v>0.00828552956</v>
      </c>
      <c r="J89" s="79">
        <v>0.763762616</v>
      </c>
      <c r="K89" s="80">
        <v>0.842765921</v>
      </c>
      <c r="L89" s="80">
        <v>0.835971323</v>
      </c>
      <c r="M89" s="81">
        <v>0.829544495</v>
      </c>
      <c r="N89" s="82">
        <v>121</v>
      </c>
      <c r="O89" s="83">
        <v>2355</v>
      </c>
      <c r="P89" s="83">
        <v>3646</v>
      </c>
      <c r="Q89" s="84">
        <v>38508</v>
      </c>
      <c r="R89" s="85">
        <v>0.2326</v>
      </c>
      <c r="S89" s="86">
        <v>0.94</v>
      </c>
      <c r="T89" s="87">
        <v>0.2432</v>
      </c>
      <c r="U89" s="79">
        <v>0.10182370675142627</v>
      </c>
      <c r="V89" s="80">
        <v>0.006382826603251495</v>
      </c>
      <c r="W89" s="81">
        <v>-0.09833655637724403</v>
      </c>
      <c r="AA89" s="93"/>
    </row>
    <row r="90" spans="1:27" s="7" customFormat="1" ht="11.25">
      <c r="A90" s="136" t="s">
        <v>0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4"/>
      <c r="O90" s="74"/>
      <c r="P90" s="74"/>
      <c r="Q90" s="74"/>
      <c r="R90" s="77"/>
      <c r="S90" s="77"/>
      <c r="T90" s="77"/>
      <c r="U90" s="71"/>
      <c r="V90" s="71"/>
      <c r="W90" s="71"/>
      <c r="AA90" s="93"/>
    </row>
    <row r="91" spans="1:27" s="7" customFormat="1" ht="12" customHeight="1">
      <c r="A91" s="69" t="s">
        <v>190</v>
      </c>
      <c r="B91" s="109">
        <v>1.453608247</v>
      </c>
      <c r="C91" s="110">
        <v>1.425851125</v>
      </c>
      <c r="D91" s="110"/>
      <c r="E91" s="110"/>
      <c r="F91" s="109">
        <v>0.13781867792000002</v>
      </c>
      <c r="G91" s="110">
        <v>0.031305335600000005</v>
      </c>
      <c r="H91" s="110"/>
      <c r="I91" s="110"/>
      <c r="J91" s="109">
        <v>0.692528859</v>
      </c>
      <c r="K91" s="110">
        <v>0.664908036</v>
      </c>
      <c r="L91" s="110"/>
      <c r="M91" s="110"/>
      <c r="N91" s="122">
        <v>97</v>
      </c>
      <c r="O91" s="123">
        <v>1733</v>
      </c>
      <c r="P91" s="123"/>
      <c r="Q91" s="123"/>
      <c r="R91" s="118">
        <v>0.701</v>
      </c>
      <c r="S91" s="115"/>
      <c r="T91" s="115"/>
      <c r="U91" s="109">
        <v>0.0417458061824356</v>
      </c>
      <c r="V91" s="110"/>
      <c r="W91" s="111"/>
      <c r="AA91" s="93"/>
    </row>
    <row r="92" spans="1:27" s="7" customFormat="1" ht="12" customHeight="1">
      <c r="A92" s="69" t="s">
        <v>191</v>
      </c>
      <c r="B92" s="70">
        <v>1.93814433</v>
      </c>
      <c r="C92" s="71">
        <v>2.286539573</v>
      </c>
      <c r="D92" s="71"/>
      <c r="E92" s="71"/>
      <c r="F92" s="70">
        <v>0.29125717208</v>
      </c>
      <c r="G92" s="71">
        <v>0.07468322847999999</v>
      </c>
      <c r="H92" s="71"/>
      <c r="I92" s="71"/>
      <c r="J92" s="70">
        <v>1.463546157</v>
      </c>
      <c r="K92" s="71">
        <v>1.585314901</v>
      </c>
      <c r="L92" s="71"/>
      <c r="M92" s="71"/>
      <c r="N92" s="73">
        <v>97</v>
      </c>
      <c r="O92" s="74">
        <v>1731</v>
      </c>
      <c r="P92" s="74"/>
      <c r="Q92" s="74"/>
      <c r="R92" s="76">
        <v>0.0251</v>
      </c>
      <c r="S92" s="97"/>
      <c r="T92" s="97"/>
      <c r="U92" s="70">
        <v>-0.21976406250911795</v>
      </c>
      <c r="V92" s="71"/>
      <c r="W92" s="72"/>
      <c r="AA92" s="93"/>
    </row>
    <row r="93" spans="1:27" s="7" customFormat="1" ht="12" customHeight="1">
      <c r="A93" s="69" t="s">
        <v>192</v>
      </c>
      <c r="B93" s="70">
        <v>1.711340206</v>
      </c>
      <c r="C93" s="71">
        <v>2.06685879</v>
      </c>
      <c r="D93" s="71"/>
      <c r="E93" s="71"/>
      <c r="F93" s="70">
        <v>0.17462575508</v>
      </c>
      <c r="G93" s="71">
        <v>0.05889334304</v>
      </c>
      <c r="H93" s="71"/>
      <c r="I93" s="71"/>
      <c r="J93" s="70">
        <v>0.877481753</v>
      </c>
      <c r="K93" s="71">
        <v>1.251583629</v>
      </c>
      <c r="L93" s="71"/>
      <c r="M93" s="71"/>
      <c r="N93" s="73">
        <v>97</v>
      </c>
      <c r="O93" s="74">
        <v>1735</v>
      </c>
      <c r="P93" s="74"/>
      <c r="Q93" s="74"/>
      <c r="R93" s="76">
        <v>0.0002</v>
      </c>
      <c r="S93" s="97"/>
      <c r="T93" s="97"/>
      <c r="U93" s="70">
        <v>-0.28405499701530523</v>
      </c>
      <c r="V93" s="71"/>
      <c r="W93" s="72"/>
      <c r="AA93" s="93"/>
    </row>
    <row r="94" spans="1:27" s="7" customFormat="1" ht="12" customHeight="1">
      <c r="A94" s="69" t="s">
        <v>193</v>
      </c>
      <c r="B94" s="70">
        <v>2.020618557</v>
      </c>
      <c r="C94" s="71">
        <v>2.458789625</v>
      </c>
      <c r="D94" s="71"/>
      <c r="E94" s="71"/>
      <c r="F94" s="70">
        <v>0.22975745044</v>
      </c>
      <c r="G94" s="71">
        <v>0.06383102404</v>
      </c>
      <c r="H94" s="71"/>
      <c r="I94" s="71"/>
      <c r="J94" s="70">
        <v>1.154514521</v>
      </c>
      <c r="K94" s="71">
        <v>1.356517749</v>
      </c>
      <c r="L94" s="71"/>
      <c r="M94" s="71"/>
      <c r="N94" s="73">
        <v>97</v>
      </c>
      <c r="O94" s="74">
        <v>1735</v>
      </c>
      <c r="P94" s="74"/>
      <c r="Q94" s="74"/>
      <c r="R94" s="76">
        <v>0.0005</v>
      </c>
      <c r="S94" s="97"/>
      <c r="T94" s="97"/>
      <c r="U94" s="70">
        <v>-0.32301167332533</v>
      </c>
      <c r="V94" s="71"/>
      <c r="W94" s="72"/>
      <c r="AA94" s="93"/>
    </row>
    <row r="95" spans="1:27" s="7" customFormat="1" ht="12" customHeight="1">
      <c r="A95" s="69" t="s">
        <v>194</v>
      </c>
      <c r="B95" s="70">
        <v>1.552083333</v>
      </c>
      <c r="C95" s="71">
        <v>1.562391178</v>
      </c>
      <c r="D95" s="71"/>
      <c r="E95" s="71"/>
      <c r="F95" s="70">
        <v>0.10412605252</v>
      </c>
      <c r="G95" s="71">
        <v>0.03525674264</v>
      </c>
      <c r="H95" s="71"/>
      <c r="I95" s="71"/>
      <c r="J95" s="70">
        <v>0.520521837</v>
      </c>
      <c r="K95" s="71">
        <v>0.746670095</v>
      </c>
      <c r="L95" s="71"/>
      <c r="M95" s="71"/>
      <c r="N95" s="73">
        <v>96</v>
      </c>
      <c r="O95" s="74">
        <v>1723</v>
      </c>
      <c r="P95" s="74"/>
      <c r="Q95" s="74"/>
      <c r="R95" s="76">
        <v>0.8545</v>
      </c>
      <c r="S95" s="97"/>
      <c r="T95" s="97"/>
      <c r="U95" s="70">
        <v>-0.013805086167271823</v>
      </c>
      <c r="V95" s="71"/>
      <c r="W95" s="72"/>
      <c r="AA95" s="93"/>
    </row>
    <row r="96" spans="1:27" s="7" customFormat="1" ht="12" customHeight="1">
      <c r="A96" s="69" t="s">
        <v>195</v>
      </c>
      <c r="B96" s="70">
        <v>3.1875</v>
      </c>
      <c r="C96" s="71">
        <v>3.074884793</v>
      </c>
      <c r="D96" s="71"/>
      <c r="E96" s="71"/>
      <c r="F96" s="70">
        <v>0.23813405727999998</v>
      </c>
      <c r="G96" s="71">
        <v>0.06192201735999999</v>
      </c>
      <c r="H96" s="71"/>
      <c r="I96" s="71"/>
      <c r="J96" s="70">
        <v>1.190422305</v>
      </c>
      <c r="K96" s="71">
        <v>1.316327302</v>
      </c>
      <c r="L96" s="71"/>
      <c r="M96" s="71"/>
      <c r="N96" s="73">
        <v>96</v>
      </c>
      <c r="O96" s="74">
        <v>1736</v>
      </c>
      <c r="P96" s="74"/>
      <c r="Q96" s="74"/>
      <c r="R96" s="76">
        <v>0.3717</v>
      </c>
      <c r="S96" s="97"/>
      <c r="T96" s="97"/>
      <c r="U96" s="70">
        <v>0.0855525877408263</v>
      </c>
      <c r="V96" s="71"/>
      <c r="W96" s="72"/>
      <c r="AA96" s="93"/>
    </row>
    <row r="97" spans="1:27" s="7" customFormat="1" ht="12" customHeight="1">
      <c r="A97" s="69" t="s">
        <v>291</v>
      </c>
      <c r="B97" s="70"/>
      <c r="C97" s="71"/>
      <c r="D97" s="71"/>
      <c r="E97" s="71"/>
      <c r="F97" s="70"/>
      <c r="G97" s="71"/>
      <c r="H97" s="71"/>
      <c r="I97" s="71"/>
      <c r="J97" s="70"/>
      <c r="K97" s="71"/>
      <c r="L97" s="71"/>
      <c r="M97" s="71"/>
      <c r="N97" s="73"/>
      <c r="O97" s="74"/>
      <c r="P97" s="74"/>
      <c r="Q97" s="74"/>
      <c r="R97" s="76"/>
      <c r="S97" s="97"/>
      <c r="T97" s="97"/>
      <c r="U97" s="70"/>
      <c r="V97" s="71"/>
      <c r="W97" s="72"/>
      <c r="AA97" s="93"/>
    </row>
    <row r="98" spans="1:27" s="7" customFormat="1" ht="12" customHeight="1">
      <c r="A98" s="69" t="s">
        <v>196</v>
      </c>
      <c r="B98" s="70">
        <v>3.456521739</v>
      </c>
      <c r="C98" s="71">
        <v>3.365185636</v>
      </c>
      <c r="D98" s="71"/>
      <c r="E98" s="71"/>
      <c r="F98" s="70">
        <v>0.23350563096000002</v>
      </c>
      <c r="G98" s="71">
        <v>0.05262572364</v>
      </c>
      <c r="H98" s="71"/>
      <c r="I98" s="71"/>
      <c r="J98" s="70">
        <v>1.142707826</v>
      </c>
      <c r="K98" s="71">
        <v>1.088330477</v>
      </c>
      <c r="L98" s="71"/>
      <c r="M98" s="71"/>
      <c r="N98" s="73">
        <v>92</v>
      </c>
      <c r="O98" s="74">
        <v>1643</v>
      </c>
      <c r="P98" s="74"/>
      <c r="Q98" s="74"/>
      <c r="R98" s="76">
        <v>0.4563</v>
      </c>
      <c r="S98" s="97"/>
      <c r="T98" s="97"/>
      <c r="U98" s="70">
        <v>0.0839231326607421</v>
      </c>
      <c r="V98" s="71"/>
      <c r="W98" s="72"/>
      <c r="AA98" s="93"/>
    </row>
    <row r="99" spans="1:27" s="7" customFormat="1" ht="12" customHeight="1">
      <c r="A99" s="69" t="s">
        <v>197</v>
      </c>
      <c r="B99" s="70">
        <v>3.536082474</v>
      </c>
      <c r="C99" s="71">
        <v>3.389820706</v>
      </c>
      <c r="D99" s="71"/>
      <c r="E99" s="71"/>
      <c r="F99" s="70">
        <v>0.17249385131999997</v>
      </c>
      <c r="G99" s="71">
        <v>0.04226477948</v>
      </c>
      <c r="H99" s="71"/>
      <c r="I99" s="71"/>
      <c r="J99" s="70">
        <v>0.866769093</v>
      </c>
      <c r="K99" s="71">
        <v>0.896643963</v>
      </c>
      <c r="L99" s="71"/>
      <c r="M99" s="71"/>
      <c r="N99" s="73">
        <v>97</v>
      </c>
      <c r="O99" s="74">
        <v>1729</v>
      </c>
      <c r="P99" s="74"/>
      <c r="Q99" s="74"/>
      <c r="R99" s="76">
        <v>0.1094</v>
      </c>
      <c r="S99" s="97"/>
      <c r="T99" s="97"/>
      <c r="U99" s="70">
        <v>0.16312134362744826</v>
      </c>
      <c r="V99" s="71"/>
      <c r="W99" s="72"/>
      <c r="AA99" s="93"/>
    </row>
    <row r="100" spans="1:27" s="7" customFormat="1" ht="12" customHeight="1">
      <c r="A100" s="69" t="s">
        <v>198</v>
      </c>
      <c r="B100" s="70">
        <v>3.09375</v>
      </c>
      <c r="C100" s="71">
        <v>3.190198366</v>
      </c>
      <c r="D100" s="71"/>
      <c r="E100" s="71"/>
      <c r="F100" s="70">
        <v>0.16180839583999998</v>
      </c>
      <c r="G100" s="71">
        <v>0.04008393452</v>
      </c>
      <c r="H100" s="71"/>
      <c r="I100" s="71"/>
      <c r="J100" s="70">
        <v>0.808873486</v>
      </c>
      <c r="K100" s="71">
        <v>0.846680732</v>
      </c>
      <c r="L100" s="71"/>
      <c r="M100" s="71"/>
      <c r="N100" s="73">
        <v>96</v>
      </c>
      <c r="O100" s="74">
        <v>1714</v>
      </c>
      <c r="P100" s="74"/>
      <c r="Q100" s="74"/>
      <c r="R100" s="76">
        <v>0.2593</v>
      </c>
      <c r="S100" s="97"/>
      <c r="T100" s="97"/>
      <c r="U100" s="70">
        <v>-0.11391350051414678</v>
      </c>
      <c r="V100" s="71"/>
      <c r="W100" s="72"/>
      <c r="AA100" s="93"/>
    </row>
    <row r="101" spans="1:27" s="7" customFormat="1" ht="12" customHeight="1">
      <c r="A101" s="69" t="s">
        <v>199</v>
      </c>
      <c r="B101" s="70">
        <v>3.614583333</v>
      </c>
      <c r="C101" s="71">
        <v>3.680466472</v>
      </c>
      <c r="D101" s="71"/>
      <c r="E101" s="71"/>
      <c r="F101" s="70">
        <v>0.12774270992</v>
      </c>
      <c r="G101" s="71">
        <v>0.0301788354</v>
      </c>
      <c r="H101" s="71"/>
      <c r="I101" s="71"/>
      <c r="J101" s="70">
        <v>0.638580526</v>
      </c>
      <c r="K101" s="71">
        <v>0.637644269</v>
      </c>
      <c r="L101" s="71"/>
      <c r="M101" s="71"/>
      <c r="N101" s="73">
        <v>96</v>
      </c>
      <c r="O101" s="74">
        <v>1715</v>
      </c>
      <c r="P101" s="74"/>
      <c r="Q101" s="74"/>
      <c r="R101" s="76">
        <v>0.3275</v>
      </c>
      <c r="S101" s="97"/>
      <c r="T101" s="97"/>
      <c r="U101" s="70">
        <v>-0.10332271801536393</v>
      </c>
      <c r="V101" s="71"/>
      <c r="W101" s="72"/>
      <c r="AA101" s="93"/>
    </row>
    <row r="102" spans="1:27" s="7" customFormat="1" ht="12" customHeight="1">
      <c r="A102" s="69" t="s">
        <v>200</v>
      </c>
      <c r="B102" s="70">
        <v>3.3125</v>
      </c>
      <c r="C102" s="71">
        <v>3.408797654</v>
      </c>
      <c r="D102" s="71"/>
      <c r="E102" s="71"/>
      <c r="F102" s="70">
        <v>0.14888629028</v>
      </c>
      <c r="G102" s="71">
        <v>0.035888370280000005</v>
      </c>
      <c r="H102" s="71"/>
      <c r="I102" s="71"/>
      <c r="J102" s="70">
        <v>0.744276406</v>
      </c>
      <c r="K102" s="71">
        <v>0.756066248</v>
      </c>
      <c r="L102" s="71"/>
      <c r="M102" s="71"/>
      <c r="N102" s="73">
        <v>96</v>
      </c>
      <c r="O102" s="74">
        <v>1705</v>
      </c>
      <c r="P102" s="74"/>
      <c r="Q102" s="74"/>
      <c r="R102" s="76">
        <v>0.2205</v>
      </c>
      <c r="S102" s="97"/>
      <c r="T102" s="97"/>
      <c r="U102" s="70">
        <v>-0.12736668811064264</v>
      </c>
      <c r="V102" s="71"/>
      <c r="W102" s="72"/>
      <c r="AA102" s="93"/>
    </row>
    <row r="103" spans="1:27" s="7" customFormat="1" ht="12" customHeight="1">
      <c r="A103" s="69" t="s">
        <v>201</v>
      </c>
      <c r="B103" s="70">
        <v>3.395833333</v>
      </c>
      <c r="C103" s="71">
        <v>3.575455079</v>
      </c>
      <c r="D103" s="71"/>
      <c r="E103" s="71"/>
      <c r="F103" s="70">
        <v>0.1493570764</v>
      </c>
      <c r="G103" s="71">
        <v>0.031822258160000005</v>
      </c>
      <c r="H103" s="71"/>
      <c r="I103" s="71"/>
      <c r="J103" s="70">
        <v>0.746629855</v>
      </c>
      <c r="K103" s="71">
        <v>0.670011497</v>
      </c>
      <c r="L103" s="71"/>
      <c r="M103" s="71"/>
      <c r="N103" s="73">
        <v>96</v>
      </c>
      <c r="O103" s="74">
        <v>1703</v>
      </c>
      <c r="P103" s="74"/>
      <c r="Q103" s="74"/>
      <c r="R103" s="76">
        <v>0.0231</v>
      </c>
      <c r="S103" s="97"/>
      <c r="T103" s="97"/>
      <c r="U103" s="70">
        <v>-0.26808755790648775</v>
      </c>
      <c r="V103" s="71"/>
      <c r="W103" s="72"/>
      <c r="AA103" s="93"/>
    </row>
    <row r="104" spans="1:27" s="7" customFormat="1" ht="12" customHeight="1">
      <c r="A104" s="69" t="s">
        <v>202</v>
      </c>
      <c r="B104" s="70">
        <v>3.260416667</v>
      </c>
      <c r="C104" s="71">
        <v>3.336060783</v>
      </c>
      <c r="D104" s="71"/>
      <c r="E104" s="71"/>
      <c r="F104" s="70">
        <v>0.15962427963999998</v>
      </c>
      <c r="G104" s="71">
        <v>0.0365199058</v>
      </c>
      <c r="H104" s="71"/>
      <c r="I104" s="71"/>
      <c r="J104" s="70">
        <v>0.797955172</v>
      </c>
      <c r="K104" s="71">
        <v>0.770723458</v>
      </c>
      <c r="L104" s="71"/>
      <c r="M104" s="71"/>
      <c r="N104" s="73">
        <v>96</v>
      </c>
      <c r="O104" s="74">
        <v>1711</v>
      </c>
      <c r="P104" s="74"/>
      <c r="Q104" s="74"/>
      <c r="R104" s="76">
        <v>0.3673</v>
      </c>
      <c r="S104" s="97"/>
      <c r="T104" s="97"/>
      <c r="U104" s="70">
        <v>-0.09814689719746446</v>
      </c>
      <c r="V104" s="71"/>
      <c r="W104" s="72"/>
      <c r="AA104" s="93"/>
    </row>
    <row r="105" spans="1:27" s="7" customFormat="1" ht="12" customHeight="1">
      <c r="A105" s="69" t="s">
        <v>203</v>
      </c>
      <c r="B105" s="70">
        <v>3.479166667</v>
      </c>
      <c r="C105" s="71">
        <v>3.5</v>
      </c>
      <c r="D105" s="71"/>
      <c r="E105" s="71"/>
      <c r="F105" s="70">
        <v>0.13913640748</v>
      </c>
      <c r="G105" s="71">
        <v>0.033622718079999996</v>
      </c>
      <c r="H105" s="71"/>
      <c r="I105" s="71"/>
      <c r="J105" s="70">
        <v>0.695537152</v>
      </c>
      <c r="K105" s="71">
        <v>0.70978796</v>
      </c>
      <c r="L105" s="71"/>
      <c r="M105" s="71"/>
      <c r="N105" s="73">
        <v>96</v>
      </c>
      <c r="O105" s="74">
        <v>1712</v>
      </c>
      <c r="P105" s="74"/>
      <c r="Q105" s="74"/>
      <c r="R105" s="76">
        <v>0.776</v>
      </c>
      <c r="S105" s="97"/>
      <c r="T105" s="97"/>
      <c r="U105" s="70">
        <v>-0.029351488295180608</v>
      </c>
      <c r="V105" s="71"/>
      <c r="W105" s="72"/>
      <c r="AA105" s="93"/>
    </row>
    <row r="106" spans="1:23" s="7" customFormat="1" ht="12" customHeight="1">
      <c r="A106" s="69" t="s">
        <v>204</v>
      </c>
      <c r="B106" s="70">
        <v>3.239583333</v>
      </c>
      <c r="C106" s="71">
        <v>3.304144775</v>
      </c>
      <c r="D106" s="71"/>
      <c r="E106" s="71"/>
      <c r="F106" s="70">
        <v>0.16353468936</v>
      </c>
      <c r="G106" s="71">
        <v>0.038037884640000005</v>
      </c>
      <c r="H106" s="71"/>
      <c r="I106" s="71"/>
      <c r="J106" s="70">
        <v>0.817503152</v>
      </c>
      <c r="K106" s="71">
        <v>0.803228217</v>
      </c>
      <c r="L106" s="71"/>
      <c r="M106" s="71"/>
      <c r="N106" s="73">
        <v>96</v>
      </c>
      <c r="O106" s="74">
        <v>1713</v>
      </c>
      <c r="P106" s="74"/>
      <c r="Q106" s="74"/>
      <c r="R106" s="76">
        <v>0.4527</v>
      </c>
      <c r="S106" s="97"/>
      <c r="T106" s="97"/>
      <c r="U106" s="70">
        <v>-0.08037745765597279</v>
      </c>
      <c r="V106" s="71"/>
      <c r="W106" s="72"/>
    </row>
    <row r="107" spans="1:23" s="7" customFormat="1" ht="12" customHeight="1">
      <c r="A107" s="69" t="s">
        <v>205</v>
      </c>
      <c r="B107" s="70">
        <v>3.052083333</v>
      </c>
      <c r="C107" s="71">
        <v>3.198129749</v>
      </c>
      <c r="D107" s="71"/>
      <c r="E107" s="71"/>
      <c r="F107" s="70">
        <v>0.19114692632</v>
      </c>
      <c r="G107" s="71">
        <v>0.04191158944</v>
      </c>
      <c r="H107" s="71"/>
      <c r="I107" s="71"/>
      <c r="J107" s="70">
        <v>0.955535581</v>
      </c>
      <c r="K107" s="71">
        <v>0.884510641</v>
      </c>
      <c r="L107" s="71"/>
      <c r="M107" s="71"/>
      <c r="N107" s="73">
        <v>96</v>
      </c>
      <c r="O107" s="74">
        <v>1711</v>
      </c>
      <c r="P107" s="74"/>
      <c r="Q107" s="74"/>
      <c r="R107" s="76">
        <v>0.1465</v>
      </c>
      <c r="S107" s="97"/>
      <c r="T107" s="97"/>
      <c r="U107" s="70">
        <v>-0.16511549915881668</v>
      </c>
      <c r="V107" s="71"/>
      <c r="W107" s="72"/>
    </row>
    <row r="108" spans="1:23" s="7" customFormat="1" ht="12" customHeight="1">
      <c r="A108" s="69" t="s">
        <v>206</v>
      </c>
      <c r="B108" s="70">
        <v>4.536842105</v>
      </c>
      <c r="C108" s="71">
        <v>4.417647059</v>
      </c>
      <c r="D108" s="71"/>
      <c r="E108" s="71"/>
      <c r="F108" s="70">
        <v>0.14009188983999998</v>
      </c>
      <c r="G108" s="71">
        <v>0.04354257012</v>
      </c>
      <c r="H108" s="71"/>
      <c r="I108" s="71"/>
      <c r="J108" s="70">
        <v>0.696656549</v>
      </c>
      <c r="K108" s="71">
        <v>0.915972512</v>
      </c>
      <c r="L108" s="71"/>
      <c r="M108" s="71"/>
      <c r="N108" s="73">
        <v>95</v>
      </c>
      <c r="O108" s="74">
        <v>1700</v>
      </c>
      <c r="P108" s="74"/>
      <c r="Q108" s="74"/>
      <c r="R108" s="76">
        <v>0.1141</v>
      </c>
      <c r="S108" s="97"/>
      <c r="T108" s="97"/>
      <c r="U108" s="70">
        <v>0.13012950109140367</v>
      </c>
      <c r="V108" s="71"/>
      <c r="W108" s="72"/>
    </row>
    <row r="109" spans="1:23" s="7" customFormat="1" ht="12" customHeight="1">
      <c r="A109" s="69" t="s">
        <v>292</v>
      </c>
      <c r="B109" s="70"/>
      <c r="C109" s="71"/>
      <c r="D109" s="71"/>
      <c r="E109" s="71"/>
      <c r="F109" s="70"/>
      <c r="G109" s="71"/>
      <c r="H109" s="71"/>
      <c r="I109" s="71"/>
      <c r="J109" s="70"/>
      <c r="K109" s="71"/>
      <c r="L109" s="71"/>
      <c r="M109" s="71"/>
      <c r="N109" s="73"/>
      <c r="O109" s="74"/>
      <c r="P109" s="74"/>
      <c r="Q109" s="74"/>
      <c r="R109" s="76"/>
      <c r="S109" s="97"/>
      <c r="T109" s="97"/>
      <c r="U109" s="70"/>
      <c r="V109" s="71"/>
      <c r="W109" s="72"/>
    </row>
    <row r="110" spans="1:23" s="7" customFormat="1" ht="12" customHeight="1">
      <c r="A110" s="69" t="s">
        <v>207</v>
      </c>
      <c r="B110" s="79">
        <v>3.6</v>
      </c>
      <c r="C110" s="80">
        <v>3.235511714</v>
      </c>
      <c r="D110" s="80"/>
      <c r="E110" s="80"/>
      <c r="F110" s="79">
        <v>0.3581459882</v>
      </c>
      <c r="G110" s="80">
        <v>0.07743630916</v>
      </c>
      <c r="H110" s="80"/>
      <c r="I110" s="80"/>
      <c r="J110" s="79">
        <v>1.684664726</v>
      </c>
      <c r="K110" s="80">
        <v>1.591160523</v>
      </c>
      <c r="L110" s="80"/>
      <c r="M110" s="80"/>
      <c r="N110" s="82">
        <v>85</v>
      </c>
      <c r="O110" s="83">
        <v>1622</v>
      </c>
      <c r="P110" s="83"/>
      <c r="Q110" s="83"/>
      <c r="R110" s="85">
        <v>0.0543</v>
      </c>
      <c r="S110" s="116"/>
      <c r="T110" s="116"/>
      <c r="U110" s="79">
        <v>0.22907071959828923</v>
      </c>
      <c r="V110" s="80"/>
      <c r="W110" s="81"/>
    </row>
    <row r="111" spans="1:23" s="7" customFormat="1" ht="10.5" customHeight="1">
      <c r="A111" s="135" t="s">
        <v>74</v>
      </c>
      <c r="B111" s="90"/>
      <c r="C111" s="90"/>
      <c r="D111" s="90"/>
      <c r="E111" s="90"/>
      <c r="F111" s="90"/>
      <c r="G111" s="89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7"/>
      <c r="S111" s="97"/>
      <c r="T111" s="97"/>
      <c r="U111" s="90"/>
      <c r="V111" s="90"/>
      <c r="W111" s="90"/>
    </row>
    <row r="112" spans="1:23" s="7" customFormat="1" ht="10.5" customHeight="1">
      <c r="A112" s="135" t="s">
        <v>75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7"/>
      <c r="S112" s="97"/>
      <c r="T112" s="97"/>
      <c r="U112" s="90"/>
      <c r="V112" s="90"/>
      <c r="W112" s="90"/>
    </row>
    <row r="113" spans="1:23" s="7" customFormat="1" ht="10.5" customHeight="1">
      <c r="A113" s="135" t="s">
        <v>72</v>
      </c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7"/>
      <c r="S113" s="97"/>
      <c r="T113" s="97"/>
      <c r="U113" s="90"/>
      <c r="V113" s="90"/>
      <c r="W113" s="90"/>
    </row>
    <row r="114" spans="1:23" s="7" customFormat="1" ht="10.5" customHeight="1">
      <c r="A114" s="135" t="s">
        <v>153</v>
      </c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7"/>
      <c r="S114" s="97"/>
      <c r="T114" s="97"/>
      <c r="U114" s="90"/>
      <c r="V114" s="90"/>
      <c r="W114" s="90"/>
    </row>
    <row r="115" spans="1:23" s="7" customFormat="1" ht="10.5" customHeight="1">
      <c r="A115" s="135" t="s">
        <v>73</v>
      </c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7"/>
      <c r="S115" s="97"/>
      <c r="T115" s="97"/>
      <c r="U115" s="90"/>
      <c r="V115" s="90"/>
      <c r="W115" s="90"/>
    </row>
    <row r="116" spans="1:23" s="7" customFormat="1" ht="12" customHeight="1">
      <c r="A116" s="67"/>
      <c r="B116" s="88"/>
      <c r="C116" s="88"/>
      <c r="D116" s="88"/>
      <c r="E116" s="88"/>
      <c r="F116" s="89"/>
      <c r="G116" s="90"/>
      <c r="H116" s="89"/>
      <c r="I116" s="89"/>
      <c r="J116" s="88"/>
      <c r="K116" s="88"/>
      <c r="L116" s="88"/>
      <c r="M116" s="88"/>
      <c r="N116" s="74"/>
      <c r="O116" s="74"/>
      <c r="P116" s="74"/>
      <c r="Q116" s="74"/>
      <c r="R116" s="97"/>
      <c r="S116" s="97"/>
      <c r="T116" s="97"/>
      <c r="U116" s="88"/>
      <c r="V116" s="88"/>
      <c r="W116" s="88"/>
    </row>
    <row r="117" spans="1:23" s="7" customFormat="1" ht="12" customHeight="1">
      <c r="A117" s="67"/>
      <c r="B117" s="88"/>
      <c r="C117" s="88"/>
      <c r="D117" s="88"/>
      <c r="E117" s="88"/>
      <c r="F117" s="89"/>
      <c r="G117" s="89"/>
      <c r="H117" s="89"/>
      <c r="I117" s="89"/>
      <c r="J117" s="88"/>
      <c r="K117" s="88"/>
      <c r="L117" s="88"/>
      <c r="M117" s="88"/>
      <c r="N117" s="74"/>
      <c r="O117" s="74"/>
      <c r="P117" s="74"/>
      <c r="Q117" s="74"/>
      <c r="R117" s="97"/>
      <c r="S117" s="97"/>
      <c r="T117" s="97"/>
      <c r="U117" s="88"/>
      <c r="V117" s="88"/>
      <c r="W117" s="88"/>
    </row>
    <row r="118" spans="1:23" s="7" customFormat="1" ht="12" customHeight="1">
      <c r="A118" s="67"/>
      <c r="B118" s="88"/>
      <c r="C118" s="88"/>
      <c r="D118" s="88"/>
      <c r="E118" s="88"/>
      <c r="F118" s="89"/>
      <c r="G118" s="89"/>
      <c r="H118" s="89"/>
      <c r="I118" s="89"/>
      <c r="J118" s="88"/>
      <c r="K118" s="88"/>
      <c r="L118" s="88"/>
      <c r="M118" s="88"/>
      <c r="N118" s="74"/>
      <c r="O118" s="74"/>
      <c r="P118" s="74"/>
      <c r="Q118" s="74"/>
      <c r="R118" s="97"/>
      <c r="S118" s="97"/>
      <c r="T118" s="97"/>
      <c r="U118" s="88"/>
      <c r="V118" s="88"/>
      <c r="W118" s="88"/>
    </row>
    <row r="119" spans="1:23" s="7" customFormat="1" ht="12" customHeight="1">
      <c r="A119" s="67"/>
      <c r="B119" s="88"/>
      <c r="C119" s="88"/>
      <c r="D119" s="88"/>
      <c r="E119" s="88"/>
      <c r="F119" s="89"/>
      <c r="G119" s="89"/>
      <c r="H119" s="89"/>
      <c r="I119" s="89"/>
      <c r="J119" s="88"/>
      <c r="K119" s="88"/>
      <c r="L119" s="88"/>
      <c r="M119" s="88"/>
      <c r="N119" s="74"/>
      <c r="O119" s="74"/>
      <c r="P119" s="74"/>
      <c r="Q119" s="74"/>
      <c r="R119" s="97"/>
      <c r="S119" s="97"/>
      <c r="T119" s="97"/>
      <c r="U119" s="88"/>
      <c r="V119" s="88"/>
      <c r="W119" s="88"/>
    </row>
    <row r="120" spans="1:23" s="7" customFormat="1" ht="12" customHeight="1">
      <c r="A120" s="67"/>
      <c r="B120" s="88"/>
      <c r="C120" s="88"/>
      <c r="D120" s="88"/>
      <c r="E120" s="88"/>
      <c r="F120" s="89"/>
      <c r="G120" s="89"/>
      <c r="H120" s="89"/>
      <c r="I120" s="89"/>
      <c r="J120" s="88"/>
      <c r="K120" s="88"/>
      <c r="L120" s="88"/>
      <c r="M120" s="88"/>
      <c r="N120" s="74"/>
      <c r="O120" s="74"/>
      <c r="P120" s="74"/>
      <c r="Q120" s="74"/>
      <c r="R120" s="97"/>
      <c r="S120" s="97"/>
      <c r="T120" s="97"/>
      <c r="U120" s="88"/>
      <c r="V120" s="88"/>
      <c r="W120" s="88"/>
    </row>
    <row r="121" spans="1:23" s="7" customFormat="1" ht="12" customHeight="1">
      <c r="A121" s="67"/>
      <c r="B121" s="88"/>
      <c r="C121" s="88"/>
      <c r="D121" s="88"/>
      <c r="E121" s="88"/>
      <c r="F121" s="89"/>
      <c r="G121" s="89"/>
      <c r="H121" s="89"/>
      <c r="I121" s="89"/>
      <c r="J121" s="88"/>
      <c r="K121" s="88"/>
      <c r="L121" s="88"/>
      <c r="M121" s="88"/>
      <c r="N121" s="74"/>
      <c r="O121" s="74"/>
      <c r="P121" s="74"/>
      <c r="Q121" s="74"/>
      <c r="R121" s="97"/>
      <c r="S121" s="97"/>
      <c r="T121" s="97"/>
      <c r="U121" s="88"/>
      <c r="V121" s="88"/>
      <c r="W121" s="88"/>
    </row>
    <row r="122" spans="1:23" s="7" customFormat="1" ht="12" customHeight="1">
      <c r="A122" s="67"/>
      <c r="B122" s="88"/>
      <c r="C122" s="88"/>
      <c r="D122" s="88"/>
      <c r="E122" s="88"/>
      <c r="F122" s="89"/>
      <c r="G122" s="89"/>
      <c r="H122" s="89"/>
      <c r="I122" s="89"/>
      <c r="J122" s="88"/>
      <c r="K122" s="88"/>
      <c r="L122" s="88"/>
      <c r="M122" s="88"/>
      <c r="N122" s="74"/>
      <c r="O122" s="74"/>
      <c r="P122" s="74"/>
      <c r="Q122" s="74"/>
      <c r="R122" s="97"/>
      <c r="S122" s="97"/>
      <c r="T122" s="97"/>
      <c r="U122" s="88"/>
      <c r="V122" s="88"/>
      <c r="W122" s="88"/>
    </row>
    <row r="123" spans="1:23" s="7" customFormat="1" ht="12" customHeight="1">
      <c r="A123" s="67"/>
      <c r="B123" s="88"/>
      <c r="C123" s="88"/>
      <c r="D123" s="88"/>
      <c r="E123" s="88"/>
      <c r="F123" s="89"/>
      <c r="G123" s="89"/>
      <c r="H123" s="89"/>
      <c r="I123" s="89"/>
      <c r="J123" s="88"/>
      <c r="K123" s="88"/>
      <c r="L123" s="88"/>
      <c r="M123" s="88"/>
      <c r="N123" s="74"/>
      <c r="O123" s="74"/>
      <c r="P123" s="74"/>
      <c r="Q123" s="74"/>
      <c r="R123" s="97"/>
      <c r="S123" s="97"/>
      <c r="T123" s="97"/>
      <c r="U123" s="88"/>
      <c r="V123" s="88"/>
      <c r="W123" s="88"/>
    </row>
    <row r="124" spans="1:23" s="7" customFormat="1" ht="12" customHeight="1">
      <c r="A124" s="67"/>
      <c r="B124" s="88"/>
      <c r="C124" s="88"/>
      <c r="D124" s="88"/>
      <c r="E124" s="88"/>
      <c r="F124" s="89"/>
      <c r="G124" s="89"/>
      <c r="H124" s="89"/>
      <c r="I124" s="89"/>
      <c r="J124" s="88"/>
      <c r="K124" s="88"/>
      <c r="L124" s="88"/>
      <c r="M124" s="88"/>
      <c r="N124" s="74"/>
      <c r="O124" s="74"/>
      <c r="P124" s="74"/>
      <c r="Q124" s="74"/>
      <c r="R124" s="97"/>
      <c r="S124" s="97"/>
      <c r="T124" s="97"/>
      <c r="U124" s="88"/>
      <c r="V124" s="88"/>
      <c r="W124" s="88"/>
    </row>
    <row r="125" spans="1:23" s="7" customFormat="1" ht="12" customHeight="1">
      <c r="A125" s="67"/>
      <c r="B125" s="88"/>
      <c r="C125" s="88"/>
      <c r="D125" s="88"/>
      <c r="E125" s="88"/>
      <c r="F125" s="89"/>
      <c r="G125" s="89"/>
      <c r="H125" s="89"/>
      <c r="I125" s="89"/>
      <c r="J125" s="88"/>
      <c r="K125" s="88"/>
      <c r="L125" s="88"/>
      <c r="M125" s="88"/>
      <c r="N125" s="74"/>
      <c r="O125" s="74"/>
      <c r="P125" s="74"/>
      <c r="Q125" s="74"/>
      <c r="R125" s="97"/>
      <c r="S125" s="97"/>
      <c r="T125" s="97"/>
      <c r="U125" s="88"/>
      <c r="V125" s="88"/>
      <c r="W125" s="88"/>
    </row>
    <row r="126" spans="1:23" s="7" customFormat="1" ht="12" customHeight="1">
      <c r="A126" s="67"/>
      <c r="B126" s="88"/>
      <c r="C126" s="88"/>
      <c r="D126" s="88"/>
      <c r="E126" s="88"/>
      <c r="F126" s="89"/>
      <c r="G126" s="89"/>
      <c r="H126" s="89"/>
      <c r="I126" s="89"/>
      <c r="J126" s="88"/>
      <c r="K126" s="88"/>
      <c r="L126" s="88"/>
      <c r="M126" s="88"/>
      <c r="N126" s="74"/>
      <c r="O126" s="74"/>
      <c r="P126" s="74"/>
      <c r="Q126" s="74"/>
      <c r="R126" s="97"/>
      <c r="S126" s="97"/>
      <c r="T126" s="97"/>
      <c r="U126" s="88"/>
      <c r="V126" s="88"/>
      <c r="W126" s="88"/>
    </row>
    <row r="127" spans="1:23" s="7" customFormat="1" ht="12" customHeight="1">
      <c r="A127" s="67"/>
      <c r="B127" s="88"/>
      <c r="C127" s="88"/>
      <c r="D127" s="88"/>
      <c r="E127" s="88"/>
      <c r="F127" s="89"/>
      <c r="G127" s="89"/>
      <c r="H127" s="89"/>
      <c r="I127" s="89"/>
      <c r="J127" s="88"/>
      <c r="K127" s="88"/>
      <c r="L127" s="88"/>
      <c r="M127" s="88"/>
      <c r="N127" s="74"/>
      <c r="O127" s="74"/>
      <c r="P127" s="74"/>
      <c r="Q127" s="74"/>
      <c r="R127" s="97"/>
      <c r="S127" s="97"/>
      <c r="T127" s="97"/>
      <c r="U127" s="88"/>
      <c r="V127" s="88"/>
      <c r="W127" s="88"/>
    </row>
    <row r="128" spans="1:23" s="7" customFormat="1" ht="12" customHeight="1">
      <c r="A128" s="67"/>
      <c r="B128" s="88"/>
      <c r="C128" s="88"/>
      <c r="D128" s="88"/>
      <c r="E128" s="88"/>
      <c r="F128" s="89"/>
      <c r="G128" s="89"/>
      <c r="H128" s="89"/>
      <c r="I128" s="89"/>
      <c r="J128" s="88"/>
      <c r="K128" s="88"/>
      <c r="L128" s="88"/>
      <c r="M128" s="88"/>
      <c r="N128" s="74"/>
      <c r="O128" s="74"/>
      <c r="P128" s="74"/>
      <c r="Q128" s="74"/>
      <c r="R128" s="97"/>
      <c r="S128" s="97"/>
      <c r="T128" s="97"/>
      <c r="U128" s="88"/>
      <c r="V128" s="88"/>
      <c r="W128" s="91"/>
    </row>
    <row r="129" spans="1:23" s="7" customFormat="1" ht="12" customHeight="1">
      <c r="A129" s="67"/>
      <c r="B129" s="88"/>
      <c r="C129" s="88"/>
      <c r="D129" s="88"/>
      <c r="E129" s="88"/>
      <c r="F129" s="89"/>
      <c r="G129" s="89"/>
      <c r="H129" s="89"/>
      <c r="I129" s="89"/>
      <c r="J129" s="88"/>
      <c r="K129" s="88"/>
      <c r="L129" s="88"/>
      <c r="M129" s="88"/>
      <c r="N129" s="74"/>
      <c r="O129" s="74"/>
      <c r="P129" s="74"/>
      <c r="Q129" s="74"/>
      <c r="R129" s="97"/>
      <c r="S129" s="97"/>
      <c r="T129" s="97"/>
      <c r="U129" s="88"/>
      <c r="V129" s="88"/>
      <c r="W129" s="88"/>
    </row>
    <row r="130" spans="1:23" s="7" customFormat="1" ht="12" customHeight="1">
      <c r="A130" s="67"/>
      <c r="B130" s="88"/>
      <c r="C130" s="88"/>
      <c r="D130" s="88"/>
      <c r="E130" s="88"/>
      <c r="F130" s="89"/>
      <c r="G130" s="89"/>
      <c r="H130" s="89"/>
      <c r="I130" s="89"/>
      <c r="J130" s="88"/>
      <c r="K130" s="88"/>
      <c r="L130" s="88"/>
      <c r="M130" s="88"/>
      <c r="N130" s="74"/>
      <c r="O130" s="74"/>
      <c r="P130" s="74"/>
      <c r="Q130" s="74"/>
      <c r="R130" s="97"/>
      <c r="S130" s="97"/>
      <c r="T130" s="97"/>
      <c r="U130" s="88"/>
      <c r="V130" s="88"/>
      <c r="W130" s="88"/>
    </row>
    <row r="131" spans="1:23" s="7" customFormat="1" ht="12" customHeight="1">
      <c r="A131" s="67"/>
      <c r="B131" s="88"/>
      <c r="C131" s="88"/>
      <c r="D131" s="88"/>
      <c r="E131" s="88"/>
      <c r="F131" s="89"/>
      <c r="G131" s="89"/>
      <c r="H131" s="89"/>
      <c r="I131" s="89"/>
      <c r="J131" s="88"/>
      <c r="K131" s="88"/>
      <c r="L131" s="88"/>
      <c r="M131" s="88"/>
      <c r="N131" s="74"/>
      <c r="O131" s="74"/>
      <c r="P131" s="74"/>
      <c r="Q131" s="74"/>
      <c r="R131" s="97"/>
      <c r="S131" s="97"/>
      <c r="T131" s="97"/>
      <c r="U131" s="88"/>
      <c r="V131" s="88"/>
      <c r="W131" s="88"/>
    </row>
    <row r="132" spans="1:23" s="7" customFormat="1" ht="12" customHeight="1">
      <c r="A132" s="67"/>
      <c r="B132" s="88"/>
      <c r="C132" s="88"/>
      <c r="D132" s="88"/>
      <c r="E132" s="88"/>
      <c r="F132" s="89"/>
      <c r="G132" s="89"/>
      <c r="H132" s="89"/>
      <c r="I132" s="89"/>
      <c r="J132" s="88"/>
      <c r="K132" s="88"/>
      <c r="L132" s="88"/>
      <c r="M132" s="88"/>
      <c r="N132" s="74"/>
      <c r="O132" s="74"/>
      <c r="P132" s="74"/>
      <c r="Q132" s="74"/>
      <c r="R132" s="97"/>
      <c r="S132" s="97"/>
      <c r="T132" s="97"/>
      <c r="U132" s="88"/>
      <c r="V132" s="88"/>
      <c r="W132" s="88"/>
    </row>
    <row r="133" spans="1:23" s="7" customFormat="1" ht="12" customHeight="1">
      <c r="A133" s="67"/>
      <c r="B133" s="88"/>
      <c r="C133" s="88"/>
      <c r="D133" s="88"/>
      <c r="E133" s="88"/>
      <c r="F133" s="89"/>
      <c r="G133" s="89"/>
      <c r="H133" s="89"/>
      <c r="I133" s="89"/>
      <c r="J133" s="88"/>
      <c r="K133" s="88"/>
      <c r="L133" s="88"/>
      <c r="M133" s="88"/>
      <c r="N133" s="74"/>
      <c r="O133" s="74"/>
      <c r="P133" s="74"/>
      <c r="Q133" s="74"/>
      <c r="R133" s="97"/>
      <c r="S133" s="97"/>
      <c r="T133" s="97"/>
      <c r="U133" s="88"/>
      <c r="V133" s="88"/>
      <c r="W133" s="88"/>
    </row>
    <row r="134" spans="1:23" s="7" customFormat="1" ht="12" customHeight="1">
      <c r="A134" s="67"/>
      <c r="B134" s="88"/>
      <c r="C134" s="88"/>
      <c r="D134" s="88"/>
      <c r="E134" s="88"/>
      <c r="F134" s="89"/>
      <c r="G134" s="89"/>
      <c r="H134" s="89"/>
      <c r="I134" s="89"/>
      <c r="J134" s="88"/>
      <c r="K134" s="88"/>
      <c r="L134" s="88"/>
      <c r="M134" s="88"/>
      <c r="N134" s="74"/>
      <c r="O134" s="74"/>
      <c r="P134" s="74"/>
      <c r="Q134" s="74"/>
      <c r="R134" s="97"/>
      <c r="S134" s="97"/>
      <c r="T134" s="97"/>
      <c r="U134" s="88"/>
      <c r="V134" s="88"/>
      <c r="W134" s="88"/>
    </row>
    <row r="135" spans="1:23" s="7" customFormat="1" ht="12" customHeight="1">
      <c r="A135" s="67"/>
      <c r="B135" s="88"/>
      <c r="C135" s="88"/>
      <c r="D135" s="88"/>
      <c r="E135" s="88"/>
      <c r="F135" s="89"/>
      <c r="G135" s="89"/>
      <c r="H135" s="89"/>
      <c r="I135" s="89"/>
      <c r="J135" s="88"/>
      <c r="K135" s="88"/>
      <c r="L135" s="88"/>
      <c r="M135" s="88"/>
      <c r="N135" s="74"/>
      <c r="O135" s="74"/>
      <c r="P135" s="74"/>
      <c r="Q135" s="74"/>
      <c r="R135" s="97"/>
      <c r="S135" s="97"/>
      <c r="T135" s="97"/>
      <c r="U135" s="88"/>
      <c r="V135" s="88"/>
      <c r="W135" s="88"/>
    </row>
    <row r="136" spans="1:23" s="7" customFormat="1" ht="12" customHeight="1">
      <c r="A136" s="67"/>
      <c r="B136" s="88"/>
      <c r="C136" s="88"/>
      <c r="D136" s="88"/>
      <c r="E136" s="88"/>
      <c r="F136" s="89"/>
      <c r="G136" s="89"/>
      <c r="H136" s="89"/>
      <c r="I136" s="89"/>
      <c r="J136" s="88"/>
      <c r="K136" s="88"/>
      <c r="L136" s="88"/>
      <c r="M136" s="88"/>
      <c r="N136" s="74"/>
      <c r="O136" s="74"/>
      <c r="P136" s="74"/>
      <c r="Q136" s="74"/>
      <c r="R136" s="97"/>
      <c r="S136" s="97"/>
      <c r="T136" s="97"/>
      <c r="U136" s="88"/>
      <c r="V136" s="88"/>
      <c r="W136" s="88"/>
    </row>
    <row r="137" spans="1:23" s="7" customFormat="1" ht="12" customHeight="1">
      <c r="A137" s="67"/>
      <c r="B137" s="88"/>
      <c r="C137" s="88"/>
      <c r="D137" s="88"/>
      <c r="E137" s="88"/>
      <c r="F137" s="89"/>
      <c r="G137" s="89"/>
      <c r="H137" s="89"/>
      <c r="I137" s="89"/>
      <c r="J137" s="88"/>
      <c r="K137" s="88"/>
      <c r="L137" s="88"/>
      <c r="M137" s="88"/>
      <c r="N137" s="74"/>
      <c r="O137" s="74"/>
      <c r="P137" s="74"/>
      <c r="Q137" s="74"/>
      <c r="R137" s="97"/>
      <c r="S137" s="97"/>
      <c r="T137" s="97"/>
      <c r="U137" s="88"/>
      <c r="V137" s="88"/>
      <c r="W137" s="88"/>
    </row>
    <row r="138" spans="1:23" s="7" customFormat="1" ht="12" customHeight="1">
      <c r="A138" s="67"/>
      <c r="B138" s="88"/>
      <c r="C138" s="88"/>
      <c r="D138" s="88"/>
      <c r="E138" s="88"/>
      <c r="F138" s="89"/>
      <c r="G138" s="89"/>
      <c r="H138" s="89"/>
      <c r="I138" s="89"/>
      <c r="J138" s="88"/>
      <c r="K138" s="88"/>
      <c r="L138" s="88"/>
      <c r="M138" s="88"/>
      <c r="N138" s="74"/>
      <c r="O138" s="74"/>
      <c r="P138" s="74"/>
      <c r="Q138" s="74"/>
      <c r="R138" s="97"/>
      <c r="S138" s="97"/>
      <c r="T138" s="97"/>
      <c r="U138" s="88"/>
      <c r="V138" s="88"/>
      <c r="W138" s="88"/>
    </row>
    <row r="139" spans="1:23" s="7" customFormat="1" ht="12" customHeight="1">
      <c r="A139" s="67"/>
      <c r="B139" s="88"/>
      <c r="C139" s="88"/>
      <c r="D139" s="88"/>
      <c r="E139" s="88"/>
      <c r="F139" s="89"/>
      <c r="G139" s="89"/>
      <c r="H139" s="89"/>
      <c r="I139" s="89"/>
      <c r="J139" s="88"/>
      <c r="K139" s="88"/>
      <c r="L139" s="88"/>
      <c r="M139" s="88"/>
      <c r="N139" s="74"/>
      <c r="O139" s="74"/>
      <c r="P139" s="74"/>
      <c r="Q139" s="74"/>
      <c r="R139" s="97"/>
      <c r="S139" s="97"/>
      <c r="T139" s="97"/>
      <c r="U139" s="88"/>
      <c r="V139" s="88"/>
      <c r="W139" s="88"/>
    </row>
    <row r="140" spans="1:23" s="7" customFormat="1" ht="12" customHeight="1">
      <c r="A140" s="67"/>
      <c r="B140" s="88"/>
      <c r="C140" s="88"/>
      <c r="D140" s="88"/>
      <c r="E140" s="88"/>
      <c r="F140" s="89"/>
      <c r="G140" s="89"/>
      <c r="H140" s="89"/>
      <c r="I140" s="89"/>
      <c r="J140" s="88"/>
      <c r="K140" s="88"/>
      <c r="L140" s="88"/>
      <c r="M140" s="88"/>
      <c r="N140" s="74"/>
      <c r="O140" s="74"/>
      <c r="P140" s="74"/>
      <c r="Q140" s="74"/>
      <c r="R140" s="97"/>
      <c r="S140" s="97"/>
      <c r="T140" s="97"/>
      <c r="U140" s="88"/>
      <c r="V140" s="88"/>
      <c r="W140" s="88"/>
    </row>
    <row r="141" spans="1:23" s="7" customFormat="1" ht="12" customHeight="1">
      <c r="A141" s="67"/>
      <c r="B141" s="88"/>
      <c r="C141" s="88"/>
      <c r="D141" s="88"/>
      <c r="E141" s="88"/>
      <c r="F141" s="89"/>
      <c r="G141" s="89"/>
      <c r="H141" s="89"/>
      <c r="I141" s="89"/>
      <c r="J141" s="88"/>
      <c r="K141" s="88"/>
      <c r="L141" s="88"/>
      <c r="M141" s="88"/>
      <c r="N141" s="74"/>
      <c r="O141" s="74"/>
      <c r="P141" s="74"/>
      <c r="Q141" s="74"/>
      <c r="R141" s="97"/>
      <c r="S141" s="97"/>
      <c r="T141" s="97"/>
      <c r="U141" s="88"/>
      <c r="V141" s="88"/>
      <c r="W141" s="88"/>
    </row>
    <row r="142" spans="1:23" s="7" customFormat="1" ht="12" customHeight="1">
      <c r="A142" s="67"/>
      <c r="B142" s="88"/>
      <c r="C142" s="88"/>
      <c r="D142" s="88"/>
      <c r="E142" s="88"/>
      <c r="F142" s="89"/>
      <c r="G142" s="89"/>
      <c r="H142" s="89"/>
      <c r="I142" s="89"/>
      <c r="J142" s="88"/>
      <c r="K142" s="88"/>
      <c r="L142" s="88"/>
      <c r="M142" s="88"/>
      <c r="N142" s="74"/>
      <c r="O142" s="74"/>
      <c r="P142" s="74"/>
      <c r="Q142" s="74"/>
      <c r="R142" s="97"/>
      <c r="S142" s="97"/>
      <c r="T142" s="97"/>
      <c r="U142" s="88"/>
      <c r="V142" s="88"/>
      <c r="W142" s="88"/>
    </row>
    <row r="143" spans="1:23" s="7" customFormat="1" ht="12" customHeight="1">
      <c r="A143" s="67"/>
      <c r="B143" s="88"/>
      <c r="C143" s="88"/>
      <c r="D143" s="88"/>
      <c r="E143" s="88"/>
      <c r="F143" s="89"/>
      <c r="G143" s="89"/>
      <c r="H143" s="89"/>
      <c r="I143" s="89"/>
      <c r="J143" s="88"/>
      <c r="K143" s="88"/>
      <c r="L143" s="88"/>
      <c r="M143" s="88"/>
      <c r="N143" s="74"/>
      <c r="O143" s="74"/>
      <c r="P143" s="74"/>
      <c r="Q143" s="74"/>
      <c r="R143" s="97"/>
      <c r="S143" s="97"/>
      <c r="T143" s="97"/>
      <c r="U143" s="88"/>
      <c r="V143" s="88"/>
      <c r="W143" s="88"/>
    </row>
    <row r="144" spans="1:23" s="7" customFormat="1" ht="12" customHeight="1">
      <c r="A144" s="67"/>
      <c r="B144" s="88"/>
      <c r="C144" s="88"/>
      <c r="D144" s="88"/>
      <c r="E144" s="88"/>
      <c r="F144" s="89"/>
      <c r="G144" s="89"/>
      <c r="H144" s="89"/>
      <c r="I144" s="89"/>
      <c r="J144" s="88"/>
      <c r="K144" s="88"/>
      <c r="L144" s="88"/>
      <c r="M144" s="88"/>
      <c r="N144" s="74"/>
      <c r="O144" s="74"/>
      <c r="P144" s="74"/>
      <c r="Q144" s="74"/>
      <c r="R144" s="97"/>
      <c r="S144" s="97"/>
      <c r="T144" s="97"/>
      <c r="U144" s="88"/>
      <c r="V144" s="88"/>
      <c r="W144" s="88"/>
    </row>
    <row r="145" spans="1:23" s="7" customFormat="1" ht="17.25" customHeight="1">
      <c r="A145" s="6"/>
      <c r="B145" s="88"/>
      <c r="C145" s="88"/>
      <c r="D145" s="88"/>
      <c r="E145" s="88"/>
      <c r="F145" s="89"/>
      <c r="G145" s="89"/>
      <c r="H145" s="89"/>
      <c r="I145" s="89"/>
      <c r="J145" s="88"/>
      <c r="K145" s="88"/>
      <c r="L145" s="88"/>
      <c r="M145" s="88"/>
      <c r="N145" s="92"/>
      <c r="O145" s="92"/>
      <c r="P145" s="92"/>
      <c r="Q145" s="74"/>
      <c r="R145" s="97"/>
      <c r="S145" s="97"/>
      <c r="T145" s="97"/>
      <c r="U145" s="88"/>
      <c r="V145" s="88"/>
      <c r="W145" s="88"/>
    </row>
    <row r="146" spans="1:23" s="7" customFormat="1" ht="12" customHeight="1">
      <c r="A146" s="67"/>
      <c r="B146" s="88"/>
      <c r="C146" s="88"/>
      <c r="D146" s="88"/>
      <c r="E146" s="88"/>
      <c r="F146" s="89"/>
      <c r="G146" s="89"/>
      <c r="H146" s="89"/>
      <c r="I146" s="89"/>
      <c r="J146" s="88"/>
      <c r="K146" s="88"/>
      <c r="L146" s="88"/>
      <c r="M146" s="88"/>
      <c r="N146" s="74"/>
      <c r="O146" s="74"/>
      <c r="P146" s="74"/>
      <c r="Q146" s="74"/>
      <c r="R146" s="97"/>
      <c r="S146" s="97"/>
      <c r="T146" s="97"/>
      <c r="U146" s="88"/>
      <c r="V146" s="88"/>
      <c r="W146" s="88"/>
    </row>
    <row r="147" spans="1:23" s="7" customFormat="1" ht="12" customHeight="1">
      <c r="A147" s="67"/>
      <c r="B147" s="88"/>
      <c r="C147" s="88"/>
      <c r="D147" s="88"/>
      <c r="E147" s="88"/>
      <c r="F147" s="89"/>
      <c r="G147" s="89"/>
      <c r="H147" s="89"/>
      <c r="I147" s="89"/>
      <c r="J147" s="88"/>
      <c r="K147" s="88"/>
      <c r="L147" s="88"/>
      <c r="M147" s="88"/>
      <c r="N147" s="74"/>
      <c r="O147" s="74"/>
      <c r="P147" s="74"/>
      <c r="Q147" s="74"/>
      <c r="R147" s="97"/>
      <c r="S147" s="97"/>
      <c r="T147" s="97"/>
      <c r="U147" s="88"/>
      <c r="V147" s="88"/>
      <c r="W147" s="88"/>
    </row>
    <row r="148" spans="1:23" s="7" customFormat="1" ht="12" customHeight="1">
      <c r="A148" s="67"/>
      <c r="B148" s="88"/>
      <c r="C148" s="88"/>
      <c r="D148" s="88"/>
      <c r="E148" s="88"/>
      <c r="F148" s="89"/>
      <c r="G148" s="89"/>
      <c r="H148" s="89"/>
      <c r="I148" s="89"/>
      <c r="J148" s="88"/>
      <c r="K148" s="88"/>
      <c r="L148" s="88"/>
      <c r="M148" s="88"/>
      <c r="N148" s="74"/>
      <c r="O148" s="74"/>
      <c r="P148" s="74"/>
      <c r="Q148" s="74"/>
      <c r="R148" s="97"/>
      <c r="S148" s="97"/>
      <c r="T148" s="97"/>
      <c r="U148" s="88"/>
      <c r="V148" s="88"/>
      <c r="W148" s="88"/>
    </row>
    <row r="149" spans="1:23" s="7" customFormat="1" ht="12" customHeight="1">
      <c r="A149" s="67"/>
      <c r="G149" s="89"/>
      <c r="R149" s="97"/>
      <c r="S149" s="97"/>
      <c r="T149" s="97"/>
      <c r="U149" s="88"/>
      <c r="V149" s="88"/>
      <c r="W149" s="28"/>
    </row>
    <row r="150" ht="12" customHeight="1">
      <c r="G150" s="7"/>
    </row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</sheetData>
  <mergeCells count="24">
    <mergeCell ref="Q5:Q6"/>
    <mergeCell ref="G5:G6"/>
    <mergeCell ref="H5:H6"/>
    <mergeCell ref="I5:I6"/>
    <mergeCell ref="J5:J6"/>
    <mergeCell ref="F5:F6"/>
    <mergeCell ref="B5:B6"/>
    <mergeCell ref="C5:C6"/>
    <mergeCell ref="D5:D6"/>
    <mergeCell ref="E5:E6"/>
    <mergeCell ref="J2:W3"/>
    <mergeCell ref="R4:T4"/>
    <mergeCell ref="U4:W4"/>
    <mergeCell ref="R5:W5"/>
    <mergeCell ref="K5:K6"/>
    <mergeCell ref="L5:L6"/>
    <mergeCell ref="M5:M6"/>
    <mergeCell ref="N5:N6"/>
    <mergeCell ref="O5:O6"/>
    <mergeCell ref="P5:P6"/>
    <mergeCell ref="B4:E4"/>
    <mergeCell ref="F4:I4"/>
    <mergeCell ref="J4:M4"/>
    <mergeCell ref="N4:Q4"/>
  </mergeCells>
  <printOptions horizontalCentered="1"/>
  <pageMargins left="0.5" right="0.5" top="0.6" bottom="0.25" header="0.5" footer="0.25"/>
  <pageSetup horizontalDpi="360" verticalDpi="360" orientation="landscape" r:id="rId2"/>
  <headerFooter alignWithMargins="0">
    <oddFooter xml:space="preserve">&amp;R&amp;"Times New Roman,Regular"&amp;7&amp;P&amp;"Arial,Regular"&amp;10 </oddFooter>
  </headerFooter>
  <rowBreaks count="2" manualBreakCount="2">
    <brk id="42" max="22" man="1"/>
    <brk id="78" max="22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3">
    <tabColor indexed="44"/>
  </sheetPr>
  <dimension ref="A1:AC151"/>
  <sheetViews>
    <sheetView showGridLines="0" zoomScale="75" zoomScaleNormal="75" zoomScaleSheetLayoutView="100" workbookViewId="0" topLeftCell="A1">
      <selection activeCell="A30" sqref="A30"/>
    </sheetView>
  </sheetViews>
  <sheetFormatPr defaultColWidth="9.140625" defaultRowHeight="12.75"/>
  <cols>
    <col min="1" max="1" width="10.140625" style="67" customWidth="1"/>
    <col min="2" max="5" width="5.7109375" style="97" customWidth="1"/>
    <col min="6" max="9" width="5.00390625" style="97" customWidth="1"/>
    <col min="10" max="13" width="4.7109375" style="97" customWidth="1"/>
    <col min="14" max="14" width="4.8515625" style="97" customWidth="1"/>
    <col min="15" max="17" width="6.57421875" style="97" customWidth="1"/>
    <col min="18" max="20" width="5.57421875" style="97" customWidth="1"/>
    <col min="21" max="22" width="4.57421875" style="46" customWidth="1"/>
    <col min="23" max="23" width="4.57421875" style="43" customWidth="1"/>
    <col min="24" max="24" width="3.140625" style="15" bestFit="1" customWidth="1"/>
    <col min="29" max="31" width="5.00390625" style="15" customWidth="1"/>
    <col min="32" max="33" width="7.28125" style="15" bestFit="1" customWidth="1"/>
    <col min="34" max="34" width="7.28125" style="15" customWidth="1"/>
    <col min="35" max="44" width="5.00390625" style="15" customWidth="1"/>
    <col min="45" max="16384" width="9.140625" style="15" customWidth="1"/>
  </cols>
  <sheetData>
    <row r="1" spans="6:29" ht="15" customHeight="1">
      <c r="F1" s="48"/>
      <c r="G1" s="48"/>
      <c r="J1" s="48" t="s">
        <v>272</v>
      </c>
      <c r="K1" s="48"/>
      <c r="L1" s="48"/>
      <c r="M1" s="48"/>
      <c r="R1" s="48"/>
      <c r="S1" s="48"/>
      <c r="T1" s="48"/>
      <c r="U1" s="48"/>
      <c r="V1" s="48"/>
      <c r="W1" s="48"/>
      <c r="AC1"/>
    </row>
    <row r="2" spans="1:29" ht="15" customHeight="1">
      <c r="A2" s="64"/>
      <c r="B2" s="65"/>
      <c r="C2" s="65"/>
      <c r="D2" s="65"/>
      <c r="F2" s="112"/>
      <c r="G2" s="112"/>
      <c r="J2" s="373" t="s">
        <v>299</v>
      </c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AC2"/>
    </row>
    <row r="3" spans="1:29" ht="15" customHeight="1">
      <c r="A3" s="64"/>
      <c r="B3" s="65"/>
      <c r="C3" s="65"/>
      <c r="D3" s="65"/>
      <c r="E3" s="113"/>
      <c r="F3" s="113"/>
      <c r="G3" s="113"/>
      <c r="H3" s="113"/>
      <c r="I3" s="11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Y3" s="15"/>
      <c r="AC3"/>
    </row>
    <row r="4" spans="1:23" s="67" customFormat="1" ht="12.75" customHeight="1">
      <c r="A4" s="66"/>
      <c r="B4" s="392" t="s">
        <v>85</v>
      </c>
      <c r="C4" s="371"/>
      <c r="D4" s="371"/>
      <c r="E4" s="372"/>
      <c r="F4" s="370" t="s">
        <v>4</v>
      </c>
      <c r="G4" s="371"/>
      <c r="H4" s="371"/>
      <c r="I4" s="372"/>
      <c r="J4" s="370" t="s">
        <v>5</v>
      </c>
      <c r="K4" s="371"/>
      <c r="L4" s="371"/>
      <c r="M4" s="372"/>
      <c r="N4" s="370" t="s">
        <v>6</v>
      </c>
      <c r="O4" s="371"/>
      <c r="P4" s="371"/>
      <c r="Q4" s="372"/>
      <c r="R4" s="374" t="s">
        <v>7</v>
      </c>
      <c r="S4" s="374"/>
      <c r="T4" s="374"/>
      <c r="U4" s="375" t="s">
        <v>8</v>
      </c>
      <c r="V4" s="375"/>
      <c r="W4" s="376"/>
    </row>
    <row r="5" spans="1:23" s="67" customFormat="1" ht="11.25" customHeight="1">
      <c r="A5" s="66"/>
      <c r="B5" s="388" t="s">
        <v>290</v>
      </c>
      <c r="C5" s="380" t="s">
        <v>76</v>
      </c>
      <c r="D5" s="380" t="s">
        <v>288</v>
      </c>
      <c r="E5" s="382" t="s">
        <v>83</v>
      </c>
      <c r="F5" s="388" t="s">
        <v>290</v>
      </c>
      <c r="G5" s="380" t="s">
        <v>76</v>
      </c>
      <c r="H5" s="380" t="s">
        <v>288</v>
      </c>
      <c r="I5" s="382" t="s">
        <v>83</v>
      </c>
      <c r="J5" s="388" t="s">
        <v>290</v>
      </c>
      <c r="K5" s="380" t="s">
        <v>76</v>
      </c>
      <c r="L5" s="380" t="s">
        <v>288</v>
      </c>
      <c r="M5" s="382" t="s">
        <v>83</v>
      </c>
      <c r="N5" s="384" t="s">
        <v>290</v>
      </c>
      <c r="O5" s="386" t="s">
        <v>76</v>
      </c>
      <c r="P5" s="386" t="s">
        <v>288</v>
      </c>
      <c r="Q5" s="390" t="s">
        <v>83</v>
      </c>
      <c r="R5" s="377" t="s">
        <v>295</v>
      </c>
      <c r="S5" s="378"/>
      <c r="T5" s="378"/>
      <c r="U5" s="378"/>
      <c r="V5" s="378"/>
      <c r="W5" s="379"/>
    </row>
    <row r="6" spans="1:23" s="137" customFormat="1" ht="29.25" customHeight="1">
      <c r="A6" s="68"/>
      <c r="B6" s="389"/>
      <c r="C6" s="381"/>
      <c r="D6" s="381"/>
      <c r="E6" s="383"/>
      <c r="F6" s="389"/>
      <c r="G6" s="381"/>
      <c r="H6" s="381"/>
      <c r="I6" s="383"/>
      <c r="J6" s="389"/>
      <c r="K6" s="381"/>
      <c r="L6" s="381"/>
      <c r="M6" s="383"/>
      <c r="N6" s="385"/>
      <c r="O6" s="387"/>
      <c r="P6" s="387"/>
      <c r="Q6" s="391"/>
      <c r="R6" s="132" t="s">
        <v>76</v>
      </c>
      <c r="S6" s="132" t="s">
        <v>288</v>
      </c>
      <c r="T6" s="132" t="s">
        <v>83</v>
      </c>
      <c r="U6" s="132" t="s">
        <v>76</v>
      </c>
      <c r="V6" s="132" t="s">
        <v>288</v>
      </c>
      <c r="W6" s="133" t="s">
        <v>83</v>
      </c>
    </row>
    <row r="7" spans="1:23" s="7" customFormat="1" ht="12" customHeight="1">
      <c r="A7" s="69" t="s">
        <v>86</v>
      </c>
      <c r="B7" s="70">
        <v>2.87654321</v>
      </c>
      <c r="C7" s="71">
        <v>2.991932655</v>
      </c>
      <c r="D7" s="71">
        <v>2.949618321</v>
      </c>
      <c r="E7" s="72">
        <v>3.096136458</v>
      </c>
      <c r="F7" s="70">
        <v>0.132686169</v>
      </c>
      <c r="G7" s="71">
        <v>0.031620678039999996</v>
      </c>
      <c r="H7" s="71">
        <v>0.02720138764</v>
      </c>
      <c r="I7" s="72">
        <v>0.008235043880000001</v>
      </c>
      <c r="J7" s="70">
        <v>0.861642459</v>
      </c>
      <c r="K7" s="71">
        <v>0.861417528</v>
      </c>
      <c r="L7" s="71">
        <v>0.870024037</v>
      </c>
      <c r="M7" s="72">
        <v>0.849929546</v>
      </c>
      <c r="N7" s="73">
        <v>162</v>
      </c>
      <c r="O7" s="74">
        <v>2851</v>
      </c>
      <c r="P7" s="74">
        <v>3930</v>
      </c>
      <c r="Q7" s="75">
        <v>40921</v>
      </c>
      <c r="R7" s="77">
        <v>0.099</v>
      </c>
      <c r="S7" s="77">
        <v>0.2918</v>
      </c>
      <c r="T7" s="78">
        <v>0.0015</v>
      </c>
      <c r="U7" s="70">
        <v>-0.13395298011628098</v>
      </c>
      <c r="V7" s="71">
        <v>-0.08399205986535299</v>
      </c>
      <c r="W7" s="72">
        <v>-0.25836641287912143</v>
      </c>
    </row>
    <row r="8" spans="1:23" s="7" customFormat="1" ht="12" customHeight="1">
      <c r="A8" s="69" t="s">
        <v>87</v>
      </c>
      <c r="B8" s="70">
        <v>2.813664596</v>
      </c>
      <c r="C8" s="71">
        <v>2.681164504</v>
      </c>
      <c r="D8" s="71">
        <v>2.678117048</v>
      </c>
      <c r="E8" s="72">
        <v>2.810822045</v>
      </c>
      <c r="F8" s="70">
        <v>0.12715038812</v>
      </c>
      <c r="G8" s="71">
        <v>0.03186171296</v>
      </c>
      <c r="H8" s="71">
        <v>0.02696158164</v>
      </c>
      <c r="I8" s="72">
        <v>0.0081041394</v>
      </c>
      <c r="J8" s="70">
        <v>0.823141611</v>
      </c>
      <c r="K8" s="71">
        <v>0.867983857</v>
      </c>
      <c r="L8" s="71">
        <v>0.862353977</v>
      </c>
      <c r="M8" s="72">
        <v>0.836183959</v>
      </c>
      <c r="N8" s="73">
        <v>161</v>
      </c>
      <c r="O8" s="74">
        <v>2851</v>
      </c>
      <c r="P8" s="74">
        <v>3930</v>
      </c>
      <c r="Q8" s="75">
        <v>40898</v>
      </c>
      <c r="R8" s="77">
        <v>0.0491</v>
      </c>
      <c r="S8" s="77">
        <v>0.0425</v>
      </c>
      <c r="T8" s="78">
        <v>0.9652</v>
      </c>
      <c r="U8" s="70">
        <v>0.1526527145999679</v>
      </c>
      <c r="V8" s="71">
        <v>0.15718318882409507</v>
      </c>
      <c r="W8" s="72">
        <v>0.0033994325882542816</v>
      </c>
    </row>
    <row r="9" spans="1:23" s="7" customFormat="1" ht="12" customHeight="1">
      <c r="A9" s="69" t="s">
        <v>88</v>
      </c>
      <c r="B9" s="70">
        <v>2.459627329</v>
      </c>
      <c r="C9" s="71">
        <v>2.579761068</v>
      </c>
      <c r="D9" s="71">
        <v>2.492107943</v>
      </c>
      <c r="E9" s="72">
        <v>2.498996819</v>
      </c>
      <c r="F9" s="70">
        <v>0.14135637796</v>
      </c>
      <c r="G9" s="71">
        <v>0.03658721612</v>
      </c>
      <c r="H9" s="71">
        <v>0.03070549916</v>
      </c>
      <c r="I9" s="72">
        <v>0.009542156119999999</v>
      </c>
      <c r="J9" s="70">
        <v>0.915107841</v>
      </c>
      <c r="K9" s="71">
        <v>0.995842718</v>
      </c>
      <c r="L9" s="71">
        <v>0.981851531</v>
      </c>
      <c r="M9" s="72">
        <v>0.98422134</v>
      </c>
      <c r="N9" s="73">
        <v>161</v>
      </c>
      <c r="O9" s="74">
        <v>2846</v>
      </c>
      <c r="P9" s="74">
        <v>3928</v>
      </c>
      <c r="Q9" s="75">
        <v>40870</v>
      </c>
      <c r="R9" s="77">
        <v>0.1086</v>
      </c>
      <c r="S9" s="77">
        <v>0.6604</v>
      </c>
      <c r="T9" s="78">
        <v>0.5867</v>
      </c>
      <c r="U9" s="70">
        <v>-0.12063525376905945</v>
      </c>
      <c r="V9" s="71">
        <v>-0.03308098319805975</v>
      </c>
      <c r="W9" s="72">
        <v>-0.040000646602521235</v>
      </c>
    </row>
    <row r="10" spans="1:23" s="7" customFormat="1" ht="12" customHeight="1">
      <c r="A10" s="69" t="s">
        <v>89</v>
      </c>
      <c r="B10" s="70">
        <v>3.283950617</v>
      </c>
      <c r="C10" s="71">
        <v>3.259298246</v>
      </c>
      <c r="D10" s="71">
        <v>3.234470468</v>
      </c>
      <c r="E10" s="72">
        <v>3.329257556</v>
      </c>
      <c r="F10" s="70">
        <v>0.11315952788</v>
      </c>
      <c r="G10" s="71">
        <v>0.02812061588</v>
      </c>
      <c r="H10" s="71">
        <v>0.02403229108</v>
      </c>
      <c r="I10" s="72">
        <v>0.00707555296</v>
      </c>
      <c r="J10" s="70">
        <v>0.734839618</v>
      </c>
      <c r="K10" s="71">
        <v>0.765933727</v>
      </c>
      <c r="L10" s="71">
        <v>0.768466355</v>
      </c>
      <c r="M10" s="72">
        <v>0.730001045</v>
      </c>
      <c r="N10" s="73">
        <v>162</v>
      </c>
      <c r="O10" s="74">
        <v>2850</v>
      </c>
      <c r="P10" s="74">
        <v>3928</v>
      </c>
      <c r="Q10" s="75">
        <v>40892</v>
      </c>
      <c r="R10" s="77">
        <v>0.6791</v>
      </c>
      <c r="S10" s="77">
        <v>0.403</v>
      </c>
      <c r="T10" s="78">
        <v>0.4346</v>
      </c>
      <c r="U10" s="70">
        <v>0.03218603663864998</v>
      </c>
      <c r="V10" s="71">
        <v>0.06438817871213094</v>
      </c>
      <c r="W10" s="72">
        <v>-0.0620642111546567</v>
      </c>
    </row>
    <row r="11" spans="1:23" s="7" customFormat="1" ht="12" customHeight="1">
      <c r="A11" s="69" t="s">
        <v>90</v>
      </c>
      <c r="B11" s="70">
        <v>2.664596273</v>
      </c>
      <c r="C11" s="71">
        <v>2.684247539</v>
      </c>
      <c r="D11" s="71">
        <v>2.608618052</v>
      </c>
      <c r="E11" s="72">
        <v>2.729313553</v>
      </c>
      <c r="F11" s="70">
        <v>0.12801435415999998</v>
      </c>
      <c r="G11" s="71">
        <v>0.03450902812</v>
      </c>
      <c r="H11" s="71">
        <v>0.0293155142</v>
      </c>
      <c r="I11" s="72">
        <v>0.0088284182</v>
      </c>
      <c r="J11" s="70">
        <v>0.828734724</v>
      </c>
      <c r="K11" s="71">
        <v>0.938947834</v>
      </c>
      <c r="L11" s="71">
        <v>0.936688605</v>
      </c>
      <c r="M11" s="72">
        <v>0.910357997</v>
      </c>
      <c r="N11" s="73">
        <v>161</v>
      </c>
      <c r="O11" s="74">
        <v>2844</v>
      </c>
      <c r="P11" s="74">
        <v>3922</v>
      </c>
      <c r="Q11" s="75">
        <v>40848</v>
      </c>
      <c r="R11" s="77">
        <v>0.7718</v>
      </c>
      <c r="S11" s="77">
        <v>0.4046</v>
      </c>
      <c r="T11" s="78">
        <v>0.3244</v>
      </c>
      <c r="U11" s="70">
        <v>-0.020929028523644148</v>
      </c>
      <c r="V11" s="71">
        <v>0.059761825542865146</v>
      </c>
      <c r="W11" s="72">
        <v>-0.07108992309978027</v>
      </c>
    </row>
    <row r="12" spans="1:23" s="7" customFormat="1" ht="12" customHeight="1">
      <c r="A12" s="69" t="s">
        <v>91</v>
      </c>
      <c r="B12" s="70">
        <v>2.074074074</v>
      </c>
      <c r="C12" s="71">
        <v>2.068613652</v>
      </c>
      <c r="D12" s="71">
        <v>2.133486473</v>
      </c>
      <c r="E12" s="72">
        <v>2.114823979</v>
      </c>
      <c r="F12" s="70">
        <v>0.1132719574</v>
      </c>
      <c r="G12" s="71">
        <v>0.02722320244</v>
      </c>
      <c r="H12" s="71">
        <v>0.02409433292</v>
      </c>
      <c r="I12" s="72">
        <v>0.0072075472</v>
      </c>
      <c r="J12" s="70">
        <v>0.735569712</v>
      </c>
      <c r="K12" s="71">
        <v>0.740449063</v>
      </c>
      <c r="L12" s="71">
        <v>0.769468877</v>
      </c>
      <c r="M12" s="72">
        <v>0.74295522</v>
      </c>
      <c r="N12" s="73">
        <v>162</v>
      </c>
      <c r="O12" s="74">
        <v>2842</v>
      </c>
      <c r="P12" s="74">
        <v>3918</v>
      </c>
      <c r="Q12" s="75">
        <v>40819</v>
      </c>
      <c r="R12" s="77">
        <v>0.9269</v>
      </c>
      <c r="S12" s="77">
        <v>0.316</v>
      </c>
      <c r="T12" s="78">
        <v>0.4826</v>
      </c>
      <c r="U12" s="70">
        <v>0.007374473509192726</v>
      </c>
      <c r="V12" s="71">
        <v>-0.0772122184221886</v>
      </c>
      <c r="W12" s="72">
        <v>-0.05484839988068217</v>
      </c>
    </row>
    <row r="13" spans="1:23" s="7" customFormat="1" ht="12" customHeight="1">
      <c r="A13" s="69" t="s">
        <v>92</v>
      </c>
      <c r="B13" s="70">
        <v>2.512345679</v>
      </c>
      <c r="C13" s="71">
        <v>2.506151142</v>
      </c>
      <c r="D13" s="71">
        <v>2.440816327</v>
      </c>
      <c r="E13" s="72">
        <v>2.450987591</v>
      </c>
      <c r="F13" s="70">
        <v>0.13862762872</v>
      </c>
      <c r="G13" s="71">
        <v>0.03105419884</v>
      </c>
      <c r="H13" s="71">
        <v>0.02693050976</v>
      </c>
      <c r="I13" s="72">
        <v>0.00819901124</v>
      </c>
      <c r="J13" s="70">
        <v>0.900225329</v>
      </c>
      <c r="K13" s="71">
        <v>0.845094714</v>
      </c>
      <c r="L13" s="71">
        <v>0.860263581</v>
      </c>
      <c r="M13" s="72">
        <v>0.845548686</v>
      </c>
      <c r="N13" s="73">
        <v>162</v>
      </c>
      <c r="O13" s="74">
        <v>2845</v>
      </c>
      <c r="P13" s="74">
        <v>3920</v>
      </c>
      <c r="Q13" s="75">
        <v>40857</v>
      </c>
      <c r="R13" s="77">
        <v>0.932</v>
      </c>
      <c r="S13" s="77">
        <v>0.3222</v>
      </c>
      <c r="T13" s="78">
        <v>0.3878</v>
      </c>
      <c r="U13" s="70">
        <v>0.007329991416796192</v>
      </c>
      <c r="V13" s="71">
        <v>0.08314818106893707</v>
      </c>
      <c r="W13" s="72">
        <v>0.0725660024265001</v>
      </c>
    </row>
    <row r="14" spans="1:23" s="7" customFormat="1" ht="12" customHeight="1">
      <c r="A14" s="69" t="s">
        <v>93</v>
      </c>
      <c r="B14" s="70">
        <v>2.969135802</v>
      </c>
      <c r="C14" s="71">
        <v>2.536277603</v>
      </c>
      <c r="D14" s="71">
        <v>2.668703845</v>
      </c>
      <c r="E14" s="72">
        <v>2.717391304</v>
      </c>
      <c r="F14" s="70">
        <v>0.13988119767999999</v>
      </c>
      <c r="G14" s="71">
        <v>0.033220471200000004</v>
      </c>
      <c r="H14" s="71">
        <v>0.028701250199999997</v>
      </c>
      <c r="I14" s="72">
        <v>0.008538816440000001</v>
      </c>
      <c r="J14" s="70">
        <v>0.908365808</v>
      </c>
      <c r="K14" s="71">
        <v>0.905316862</v>
      </c>
      <c r="L14" s="71">
        <v>0.917646065</v>
      </c>
      <c r="M14" s="72">
        <v>0.880990834</v>
      </c>
      <c r="N14" s="73">
        <v>162</v>
      </c>
      <c r="O14" s="74">
        <v>2853</v>
      </c>
      <c r="P14" s="74">
        <v>3927</v>
      </c>
      <c r="Q14" s="75">
        <v>40894</v>
      </c>
      <c r="R14" s="77">
        <v>0.0001</v>
      </c>
      <c r="S14" s="77">
        <v>0.0001</v>
      </c>
      <c r="T14" s="78">
        <v>0.0006</v>
      </c>
      <c r="U14" s="70">
        <v>0.4781289481825646</v>
      </c>
      <c r="V14" s="71">
        <v>0.3273941538669376</v>
      </c>
      <c r="W14" s="72">
        <v>0.28575155187142376</v>
      </c>
    </row>
    <row r="15" spans="1:23" s="7" customFormat="1" ht="12" customHeight="1">
      <c r="A15" s="69" t="s">
        <v>94</v>
      </c>
      <c r="B15" s="70">
        <v>2.74691358</v>
      </c>
      <c r="C15" s="71">
        <v>2.751491751</v>
      </c>
      <c r="D15" s="71">
        <v>2.785022924</v>
      </c>
      <c r="E15" s="72">
        <v>2.823503489</v>
      </c>
      <c r="F15" s="70">
        <v>0.12879531028</v>
      </c>
      <c r="G15" s="71">
        <v>0.030494169999999998</v>
      </c>
      <c r="H15" s="71">
        <v>0.02560855836</v>
      </c>
      <c r="I15" s="72">
        <v>0.007861158200000001</v>
      </c>
      <c r="J15" s="70">
        <v>0.836375858</v>
      </c>
      <c r="K15" s="71">
        <v>0.830437512</v>
      </c>
      <c r="L15" s="71">
        <v>0.818661226</v>
      </c>
      <c r="M15" s="72">
        <v>0.810587513</v>
      </c>
      <c r="N15" s="73">
        <v>162</v>
      </c>
      <c r="O15" s="74">
        <v>2849</v>
      </c>
      <c r="P15" s="74">
        <v>3926</v>
      </c>
      <c r="Q15" s="75">
        <v>40845</v>
      </c>
      <c r="R15" s="77">
        <v>0.946</v>
      </c>
      <c r="S15" s="77">
        <v>0.5702</v>
      </c>
      <c r="T15" s="78">
        <v>0.2464</v>
      </c>
      <c r="U15" s="70">
        <v>-0.005512962665877151</v>
      </c>
      <c r="V15" s="71">
        <v>-0.0465508109944369</v>
      </c>
      <c r="W15" s="72">
        <v>-0.09448690952139051</v>
      </c>
    </row>
    <row r="16" spans="1:23" s="7" customFormat="1" ht="12" customHeight="1">
      <c r="A16" s="69" t="s">
        <v>95</v>
      </c>
      <c r="B16" s="70">
        <v>1.722222222</v>
      </c>
      <c r="C16" s="71">
        <v>1.691687127</v>
      </c>
      <c r="D16" s="71">
        <v>1.769348269</v>
      </c>
      <c r="E16" s="72">
        <v>1.854444472</v>
      </c>
      <c r="F16" s="70">
        <v>0.12872469932</v>
      </c>
      <c r="G16" s="71">
        <v>0.03293298428</v>
      </c>
      <c r="H16" s="71">
        <v>0.02828767452</v>
      </c>
      <c r="I16" s="72">
        <v>0.0091842464</v>
      </c>
      <c r="J16" s="70">
        <v>0.835917319</v>
      </c>
      <c r="K16" s="71">
        <v>0.897167665</v>
      </c>
      <c r="L16" s="71">
        <v>0.904538191</v>
      </c>
      <c r="M16" s="72">
        <v>0.947316535</v>
      </c>
      <c r="N16" s="73">
        <v>162</v>
      </c>
      <c r="O16" s="74">
        <v>2851</v>
      </c>
      <c r="P16" s="74">
        <v>3928</v>
      </c>
      <c r="Q16" s="75">
        <v>40871</v>
      </c>
      <c r="R16" s="77">
        <v>0.6529</v>
      </c>
      <c r="S16" s="77">
        <v>0.4843</v>
      </c>
      <c r="T16" s="78">
        <v>0.0463</v>
      </c>
      <c r="U16" s="70">
        <v>0.03403499277919258</v>
      </c>
      <c r="V16" s="71">
        <v>-0.05209956579931725</v>
      </c>
      <c r="W16" s="72">
        <v>-0.1395755749159386</v>
      </c>
    </row>
    <row r="17" spans="1:23" s="7" customFormat="1" ht="12" customHeight="1">
      <c r="A17" s="69" t="s">
        <v>96</v>
      </c>
      <c r="B17" s="70">
        <v>1.50617284</v>
      </c>
      <c r="C17" s="71">
        <v>1.474903475</v>
      </c>
      <c r="D17" s="71">
        <v>1.532484076</v>
      </c>
      <c r="E17" s="72">
        <v>1.591888715</v>
      </c>
      <c r="F17" s="70">
        <v>0.11671911916</v>
      </c>
      <c r="G17" s="71">
        <v>0.028457436</v>
      </c>
      <c r="H17" s="71">
        <v>0.02514606304</v>
      </c>
      <c r="I17" s="72">
        <v>0.00795029704</v>
      </c>
      <c r="J17" s="70">
        <v>0.757955026</v>
      </c>
      <c r="K17" s="71">
        <v>0.774971819</v>
      </c>
      <c r="L17" s="71">
        <v>0.803773637</v>
      </c>
      <c r="M17" s="72">
        <v>0.819648523</v>
      </c>
      <c r="N17" s="73">
        <v>162</v>
      </c>
      <c r="O17" s="74">
        <v>2849</v>
      </c>
      <c r="P17" s="74">
        <v>3925</v>
      </c>
      <c r="Q17" s="75">
        <v>40832</v>
      </c>
      <c r="R17" s="77">
        <v>0.6106</v>
      </c>
      <c r="S17" s="77">
        <v>0.6663</v>
      </c>
      <c r="T17" s="78">
        <v>0.1529</v>
      </c>
      <c r="U17" s="70">
        <v>0.040349034936972325</v>
      </c>
      <c r="V17" s="71">
        <v>-0.032734634216424245</v>
      </c>
      <c r="W17" s="72">
        <v>-0.10457637950260784</v>
      </c>
    </row>
    <row r="18" spans="1:23" s="7" customFormat="1" ht="12" customHeight="1">
      <c r="A18" s="69" t="s">
        <v>97</v>
      </c>
      <c r="B18" s="70">
        <v>2.611111111</v>
      </c>
      <c r="C18" s="71">
        <v>2.727559607</v>
      </c>
      <c r="D18" s="71">
        <v>2.772912424</v>
      </c>
      <c r="E18" s="72">
        <v>2.765213776</v>
      </c>
      <c r="F18" s="70">
        <v>0.15847027672</v>
      </c>
      <c r="G18" s="71">
        <v>0.037869058080000004</v>
      </c>
      <c r="H18" s="71">
        <v>0.03255457296</v>
      </c>
      <c r="I18" s="72">
        <v>0.010017657999999999</v>
      </c>
      <c r="J18" s="70">
        <v>1.029080274</v>
      </c>
      <c r="K18" s="71">
        <v>1.031818216</v>
      </c>
      <c r="L18" s="71">
        <v>1.040978302</v>
      </c>
      <c r="M18" s="72">
        <v>1.033443731</v>
      </c>
      <c r="N18" s="73">
        <v>162</v>
      </c>
      <c r="O18" s="74">
        <v>2852</v>
      </c>
      <c r="P18" s="74">
        <v>3928</v>
      </c>
      <c r="Q18" s="75">
        <v>40884</v>
      </c>
      <c r="R18" s="77">
        <v>0.163</v>
      </c>
      <c r="S18" s="77">
        <v>0.0516</v>
      </c>
      <c r="T18" s="78">
        <v>0.0589</v>
      </c>
      <c r="U18" s="70">
        <v>-0.11285756947714116</v>
      </c>
      <c r="V18" s="71">
        <v>-0.15543197460421204</v>
      </c>
      <c r="W18" s="72">
        <v>-0.1491156803001594</v>
      </c>
    </row>
    <row r="19" spans="1:23" s="7" customFormat="1" ht="12" customHeight="1">
      <c r="A19" s="69" t="s">
        <v>98</v>
      </c>
      <c r="B19" s="70">
        <v>2.987654321</v>
      </c>
      <c r="C19" s="71">
        <v>2.923535602</v>
      </c>
      <c r="D19" s="71">
        <v>3.015784114</v>
      </c>
      <c r="E19" s="72">
        <v>3.070144105</v>
      </c>
      <c r="F19" s="70">
        <v>0.12610951444000001</v>
      </c>
      <c r="G19" s="71">
        <v>0.03321415412</v>
      </c>
      <c r="H19" s="71">
        <v>0.02800449176</v>
      </c>
      <c r="I19" s="72">
        <v>0.00853445152</v>
      </c>
      <c r="J19" s="70">
        <v>0.818934729</v>
      </c>
      <c r="K19" s="71">
        <v>0.904827358</v>
      </c>
      <c r="L19" s="71">
        <v>0.895483018</v>
      </c>
      <c r="M19" s="72">
        <v>0.880314396</v>
      </c>
      <c r="N19" s="73">
        <v>162</v>
      </c>
      <c r="O19" s="74">
        <v>2851</v>
      </c>
      <c r="P19" s="74">
        <v>3928</v>
      </c>
      <c r="Q19" s="75">
        <v>40873</v>
      </c>
      <c r="R19" s="77">
        <v>0.3365</v>
      </c>
      <c r="S19" s="77">
        <v>0.67</v>
      </c>
      <c r="T19" s="78">
        <v>0.2027</v>
      </c>
      <c r="U19" s="70">
        <v>0.07086293140132938</v>
      </c>
      <c r="V19" s="71">
        <v>-0.03141298319964364</v>
      </c>
      <c r="W19" s="72">
        <v>-0.09370491312515107</v>
      </c>
    </row>
    <row r="20" spans="1:23" s="7" customFormat="1" ht="12" customHeight="1">
      <c r="A20" s="69" t="s">
        <v>99</v>
      </c>
      <c r="B20" s="70">
        <v>2.683229814</v>
      </c>
      <c r="C20" s="71">
        <v>2.693090144</v>
      </c>
      <c r="D20" s="71">
        <v>2.734283533</v>
      </c>
      <c r="E20" s="72">
        <v>2.807363014</v>
      </c>
      <c r="F20" s="70">
        <v>0.12141151596000001</v>
      </c>
      <c r="G20" s="71">
        <v>0.030998834719999997</v>
      </c>
      <c r="H20" s="71">
        <v>0.02645015492</v>
      </c>
      <c r="I20" s="72">
        <v>0.008262548560000001</v>
      </c>
      <c r="J20" s="70">
        <v>0.785989506</v>
      </c>
      <c r="K20" s="71">
        <v>0.844477182</v>
      </c>
      <c r="L20" s="71">
        <v>0.845888584</v>
      </c>
      <c r="M20" s="72">
        <v>0.852340943</v>
      </c>
      <c r="N20" s="73">
        <v>161</v>
      </c>
      <c r="O20" s="74">
        <v>2851</v>
      </c>
      <c r="P20" s="74">
        <v>3929</v>
      </c>
      <c r="Q20" s="75">
        <v>40880</v>
      </c>
      <c r="R20" s="77">
        <v>0.8776</v>
      </c>
      <c r="S20" s="77">
        <v>0.4217</v>
      </c>
      <c r="T20" s="78">
        <v>0.0473</v>
      </c>
      <c r="U20" s="70">
        <v>-0.011676253912092054</v>
      </c>
      <c r="V20" s="71">
        <v>-0.0603551341934176</v>
      </c>
      <c r="W20" s="72">
        <v>-0.14563796450172373</v>
      </c>
    </row>
    <row r="21" spans="1:23" s="7" customFormat="1" ht="12" customHeight="1">
      <c r="A21" s="69" t="s">
        <v>100</v>
      </c>
      <c r="B21" s="70">
        <v>2.265432099</v>
      </c>
      <c r="C21" s="71">
        <v>2.150877193</v>
      </c>
      <c r="D21" s="71">
        <v>2.287280143</v>
      </c>
      <c r="E21" s="72">
        <v>2.45419399</v>
      </c>
      <c r="F21" s="70">
        <v>0.13708434235999997</v>
      </c>
      <c r="G21" s="71">
        <v>0.03381713244</v>
      </c>
      <c r="H21" s="71">
        <v>0.029175721119999998</v>
      </c>
      <c r="I21" s="72">
        <v>0.00928035892</v>
      </c>
      <c r="J21" s="70">
        <v>0.890203479</v>
      </c>
      <c r="K21" s="71">
        <v>0.921092261</v>
      </c>
      <c r="L21" s="71">
        <v>0.932340806</v>
      </c>
      <c r="M21" s="72">
        <v>0.957194945</v>
      </c>
      <c r="N21" s="73">
        <v>162</v>
      </c>
      <c r="O21" s="74">
        <v>2850</v>
      </c>
      <c r="P21" s="74">
        <v>3923</v>
      </c>
      <c r="Q21" s="75">
        <v>40868</v>
      </c>
      <c r="R21" s="77">
        <v>0.1135</v>
      </c>
      <c r="S21" s="77">
        <v>0.7603</v>
      </c>
      <c r="T21" s="78">
        <v>0.0078</v>
      </c>
      <c r="U21" s="70">
        <v>0.12436854683333395</v>
      </c>
      <c r="V21" s="71">
        <v>-0.02343353831495814</v>
      </c>
      <c r="W21" s="72">
        <v>-0.19720318414343482</v>
      </c>
    </row>
    <row r="22" spans="1:23" s="7" customFormat="1" ht="12" customHeight="1">
      <c r="A22" s="69" t="s">
        <v>101</v>
      </c>
      <c r="B22" s="70">
        <v>1.851851852</v>
      </c>
      <c r="C22" s="71">
        <v>1.900070126</v>
      </c>
      <c r="D22" s="71">
        <v>1.964094729</v>
      </c>
      <c r="E22" s="72">
        <v>2.086128851</v>
      </c>
      <c r="F22" s="70">
        <v>0.12403044444000001</v>
      </c>
      <c r="G22" s="71">
        <v>0.02991798292</v>
      </c>
      <c r="H22" s="71">
        <v>0.02557953468</v>
      </c>
      <c r="I22" s="72">
        <v>0.0083658484</v>
      </c>
      <c r="J22" s="70">
        <v>0.805433583</v>
      </c>
      <c r="K22" s="71">
        <v>0.815175253</v>
      </c>
      <c r="L22" s="71">
        <v>0.817837524</v>
      </c>
      <c r="M22" s="72">
        <v>0.862881006</v>
      </c>
      <c r="N22" s="73">
        <v>162</v>
      </c>
      <c r="O22" s="74">
        <v>2852</v>
      </c>
      <c r="P22" s="74">
        <v>3927</v>
      </c>
      <c r="Q22" s="75">
        <v>40869</v>
      </c>
      <c r="R22" s="77">
        <v>0.4598</v>
      </c>
      <c r="S22" s="77">
        <v>0.0841</v>
      </c>
      <c r="T22" s="78">
        <v>0.0003</v>
      </c>
      <c r="U22" s="70">
        <v>-0.059150806924704195</v>
      </c>
      <c r="V22" s="71">
        <v>-0.1372434911656119</v>
      </c>
      <c r="W22" s="72">
        <v>-0.27150556956401445</v>
      </c>
    </row>
    <row r="23" spans="1:23" s="7" customFormat="1" ht="12" customHeight="1">
      <c r="A23" s="69" t="s">
        <v>102</v>
      </c>
      <c r="B23" s="70">
        <v>2.802469136</v>
      </c>
      <c r="C23" s="71">
        <v>2.684099684</v>
      </c>
      <c r="D23" s="71">
        <v>2.716250637</v>
      </c>
      <c r="E23" s="72">
        <v>2.807569975</v>
      </c>
      <c r="F23" s="70">
        <v>0.11101812792</v>
      </c>
      <c r="G23" s="71">
        <v>0.029593020799999998</v>
      </c>
      <c r="H23" s="71">
        <v>0.025203018679999998</v>
      </c>
      <c r="I23" s="72">
        <v>0.007727413679999999</v>
      </c>
      <c r="J23" s="70">
        <v>0.720933713</v>
      </c>
      <c r="K23" s="71">
        <v>0.805896832</v>
      </c>
      <c r="L23" s="71">
        <v>0.805696788</v>
      </c>
      <c r="M23" s="72">
        <v>0.797060027</v>
      </c>
      <c r="N23" s="73">
        <v>162</v>
      </c>
      <c r="O23" s="74">
        <v>2849</v>
      </c>
      <c r="P23" s="74">
        <v>3926</v>
      </c>
      <c r="Q23" s="75">
        <v>40872</v>
      </c>
      <c r="R23" s="77">
        <v>0.0449</v>
      </c>
      <c r="S23" s="77">
        <v>0.1395</v>
      </c>
      <c r="T23" s="78">
        <v>0.9285</v>
      </c>
      <c r="U23" s="70">
        <v>0.1468791628157189</v>
      </c>
      <c r="V23" s="71">
        <v>0.10701109931693077</v>
      </c>
      <c r="W23" s="72">
        <v>-0.006399566942528159</v>
      </c>
    </row>
    <row r="24" spans="1:23" s="7" customFormat="1" ht="12" customHeight="1">
      <c r="A24" s="69" t="s">
        <v>103</v>
      </c>
      <c r="B24" s="70">
        <v>2.734567901</v>
      </c>
      <c r="C24" s="71">
        <v>2.622979621</v>
      </c>
      <c r="D24" s="71">
        <v>2.617151608</v>
      </c>
      <c r="E24" s="72">
        <v>2.678142063</v>
      </c>
      <c r="F24" s="70">
        <v>0.13160252224</v>
      </c>
      <c r="G24" s="71">
        <v>0.03046720824</v>
      </c>
      <c r="H24" s="71">
        <v>0.026501459879999998</v>
      </c>
      <c r="I24" s="72">
        <v>0.00815379208</v>
      </c>
      <c r="J24" s="70">
        <v>0.854605425</v>
      </c>
      <c r="K24" s="71">
        <v>0.829266331</v>
      </c>
      <c r="L24" s="71">
        <v>0.846342114</v>
      </c>
      <c r="M24" s="72">
        <v>0.84072076</v>
      </c>
      <c r="N24" s="73">
        <v>162</v>
      </c>
      <c r="O24" s="74">
        <v>2846</v>
      </c>
      <c r="P24" s="74">
        <v>3918</v>
      </c>
      <c r="Q24" s="75">
        <v>40841</v>
      </c>
      <c r="R24" s="77">
        <v>0.1072</v>
      </c>
      <c r="S24" s="77">
        <v>0.0882</v>
      </c>
      <c r="T24" s="78">
        <v>0.4028</v>
      </c>
      <c r="U24" s="70">
        <v>0.13456265596293734</v>
      </c>
      <c r="V24" s="71">
        <v>0.13873384185629717</v>
      </c>
      <c r="W24" s="72">
        <v>0.06711602791871109</v>
      </c>
    </row>
    <row r="25" spans="1:23" s="7" customFormat="1" ht="12" customHeight="1">
      <c r="A25" s="69" t="s">
        <v>104</v>
      </c>
      <c r="B25" s="70">
        <v>1.639751553</v>
      </c>
      <c r="C25" s="71">
        <v>1.501055595</v>
      </c>
      <c r="D25" s="71">
        <v>1.639427988</v>
      </c>
      <c r="E25" s="72">
        <v>1.814084507</v>
      </c>
      <c r="F25" s="70">
        <v>0.13101811492</v>
      </c>
      <c r="G25" s="71">
        <v>0.028859518239999996</v>
      </c>
      <c r="H25" s="71">
        <v>0.026755573879999998</v>
      </c>
      <c r="I25" s="72">
        <v>0.00907852204</v>
      </c>
      <c r="J25" s="70">
        <v>0.848180369</v>
      </c>
      <c r="K25" s="71">
        <v>0.78495552</v>
      </c>
      <c r="L25" s="71">
        <v>0.85423927</v>
      </c>
      <c r="M25" s="72">
        <v>0.935884298</v>
      </c>
      <c r="N25" s="73">
        <v>161</v>
      </c>
      <c r="O25" s="74">
        <v>2842</v>
      </c>
      <c r="P25" s="74">
        <v>3916</v>
      </c>
      <c r="Q25" s="75">
        <v>40825</v>
      </c>
      <c r="R25" s="77">
        <v>0.0442</v>
      </c>
      <c r="S25" s="77">
        <v>0.9962</v>
      </c>
      <c r="T25" s="78">
        <v>0.0101</v>
      </c>
      <c r="U25" s="70">
        <v>0.1766927608840817</v>
      </c>
      <c r="V25" s="71">
        <v>0.0003787756093207587</v>
      </c>
      <c r="W25" s="72">
        <v>-0.1862761821867857</v>
      </c>
    </row>
    <row r="26" spans="1:23" s="7" customFormat="1" ht="12" customHeight="1">
      <c r="A26" s="69" t="s">
        <v>105</v>
      </c>
      <c r="B26" s="70">
        <v>2.734567901</v>
      </c>
      <c r="C26" s="71">
        <v>2.78616573</v>
      </c>
      <c r="D26" s="71">
        <v>2.78101072</v>
      </c>
      <c r="E26" s="72">
        <v>2.861420562</v>
      </c>
      <c r="F26" s="70">
        <v>0.12934475708</v>
      </c>
      <c r="G26" s="71">
        <v>0.030742507880000002</v>
      </c>
      <c r="H26" s="71">
        <v>0.026180159039999998</v>
      </c>
      <c r="I26" s="72">
        <v>0.00807925916</v>
      </c>
      <c r="J26" s="70">
        <v>0.839943875</v>
      </c>
      <c r="K26" s="71">
        <v>0.837053501</v>
      </c>
      <c r="L26" s="71">
        <v>0.836081161</v>
      </c>
      <c r="M26" s="72">
        <v>0.833056225</v>
      </c>
      <c r="N26" s="73">
        <v>162</v>
      </c>
      <c r="O26" s="74">
        <v>2848</v>
      </c>
      <c r="P26" s="74">
        <v>3918</v>
      </c>
      <c r="Q26" s="75">
        <v>40843</v>
      </c>
      <c r="R26" s="77">
        <v>0.4478</v>
      </c>
      <c r="S26" s="77">
        <v>0.4913</v>
      </c>
      <c r="T26" s="78">
        <v>0.0568</v>
      </c>
      <c r="U26" s="70">
        <v>-0.06164221156516001</v>
      </c>
      <c r="V26" s="71">
        <v>-0.055548218482104623</v>
      </c>
      <c r="W26" s="72">
        <v>-0.15227382881629634</v>
      </c>
    </row>
    <row r="27" spans="1:23" s="7" customFormat="1" ht="12" customHeight="1">
      <c r="A27" s="69" t="s">
        <v>106</v>
      </c>
      <c r="B27" s="70">
        <v>2.537037037</v>
      </c>
      <c r="C27" s="71">
        <v>2.589292004</v>
      </c>
      <c r="D27" s="71">
        <v>2.521494371</v>
      </c>
      <c r="E27" s="72">
        <v>2.581479756</v>
      </c>
      <c r="F27" s="70">
        <v>0.14374080224000002</v>
      </c>
      <c r="G27" s="71">
        <v>0.0361782386</v>
      </c>
      <c r="H27" s="71">
        <v>0.031120174399999995</v>
      </c>
      <c r="I27" s="72">
        <v>0.009611881159999999</v>
      </c>
      <c r="J27" s="70">
        <v>0.933429454</v>
      </c>
      <c r="K27" s="71">
        <v>0.983499253</v>
      </c>
      <c r="L27" s="71">
        <v>0.992574746</v>
      </c>
      <c r="M27" s="72">
        <v>0.990284538</v>
      </c>
      <c r="N27" s="73">
        <v>162</v>
      </c>
      <c r="O27" s="74">
        <v>2839</v>
      </c>
      <c r="P27" s="74">
        <v>3908</v>
      </c>
      <c r="Q27" s="75">
        <v>40777</v>
      </c>
      <c r="R27" s="77">
        <v>0.4905</v>
      </c>
      <c r="S27" s="77">
        <v>0.8361</v>
      </c>
      <c r="T27" s="78">
        <v>0.5463</v>
      </c>
      <c r="U27" s="70">
        <v>-0.05313167939945518</v>
      </c>
      <c r="V27" s="71">
        <v>0.01565893758896822</v>
      </c>
      <c r="W27" s="72">
        <v>-0.04487873666063402</v>
      </c>
    </row>
    <row r="28" spans="1:23" s="7" customFormat="1" ht="12" customHeight="1">
      <c r="A28" s="69" t="s">
        <v>107</v>
      </c>
      <c r="B28" s="70">
        <v>2.592592593</v>
      </c>
      <c r="C28" s="71">
        <v>2.55907173</v>
      </c>
      <c r="D28" s="71">
        <v>2.550076648</v>
      </c>
      <c r="E28" s="72">
        <v>2.63754902</v>
      </c>
      <c r="F28" s="70">
        <v>0.14518518504</v>
      </c>
      <c r="G28" s="71">
        <v>0.035221886</v>
      </c>
      <c r="H28" s="71">
        <v>0.02975069888</v>
      </c>
      <c r="I28" s="72">
        <v>0.0092056202</v>
      </c>
      <c r="J28" s="70">
        <v>0.942809042</v>
      </c>
      <c r="K28" s="71">
        <v>0.958343767</v>
      </c>
      <c r="L28" s="71">
        <v>0.949623646</v>
      </c>
      <c r="M28" s="72">
        <v>0.948695892</v>
      </c>
      <c r="N28" s="73">
        <v>162</v>
      </c>
      <c r="O28" s="74">
        <v>2844</v>
      </c>
      <c r="P28" s="74">
        <v>3914</v>
      </c>
      <c r="Q28" s="75">
        <v>40800</v>
      </c>
      <c r="R28" s="77">
        <v>0.6606</v>
      </c>
      <c r="S28" s="77">
        <v>0.5746</v>
      </c>
      <c r="T28" s="78">
        <v>0.5456</v>
      </c>
      <c r="U28" s="70">
        <v>0.034977911010924456</v>
      </c>
      <c r="V28" s="71">
        <v>0.0447713630332241</v>
      </c>
      <c r="W28" s="72">
        <v>-0.047387605848302546</v>
      </c>
    </row>
    <row r="29" spans="1:23" s="7" customFormat="1" ht="12" customHeight="1">
      <c r="A29" s="69" t="s">
        <v>108</v>
      </c>
      <c r="B29" s="70">
        <v>2.709876543</v>
      </c>
      <c r="C29" s="71">
        <v>2.767205056</v>
      </c>
      <c r="D29" s="71">
        <v>2.766071429</v>
      </c>
      <c r="E29" s="72">
        <v>2.745386912</v>
      </c>
      <c r="F29" s="70">
        <v>0.14429634856</v>
      </c>
      <c r="G29" s="71">
        <v>0.03418587704</v>
      </c>
      <c r="H29" s="71">
        <v>0.02902303908</v>
      </c>
      <c r="I29" s="72">
        <v>0.00905635248</v>
      </c>
      <c r="J29" s="70">
        <v>0.937037083</v>
      </c>
      <c r="K29" s="71">
        <v>0.93080915</v>
      </c>
      <c r="L29" s="71">
        <v>0.927106953</v>
      </c>
      <c r="M29" s="72">
        <v>0.934021839</v>
      </c>
      <c r="N29" s="73">
        <v>162</v>
      </c>
      <c r="O29" s="74">
        <v>2848</v>
      </c>
      <c r="P29" s="74">
        <v>3920</v>
      </c>
      <c r="Q29" s="75">
        <v>40862</v>
      </c>
      <c r="R29" s="77">
        <v>0.4496</v>
      </c>
      <c r="S29" s="77">
        <v>0.4553</v>
      </c>
      <c r="T29" s="78">
        <v>0.6309</v>
      </c>
      <c r="U29" s="70">
        <v>-0.06158997577537765</v>
      </c>
      <c r="V29" s="71">
        <v>-0.060613164228960445</v>
      </c>
      <c r="W29" s="72">
        <v>-0.03801877805985628</v>
      </c>
    </row>
    <row r="30" spans="1:23" s="7" customFormat="1" ht="12" customHeight="1">
      <c r="A30" s="69" t="s">
        <v>109</v>
      </c>
      <c r="B30" s="70">
        <v>3.296296296</v>
      </c>
      <c r="C30" s="71">
        <v>3.230066737</v>
      </c>
      <c r="D30" s="71">
        <v>3.206834991</v>
      </c>
      <c r="E30" s="72">
        <v>3.273301506</v>
      </c>
      <c r="F30" s="70">
        <v>0.11370456859999999</v>
      </c>
      <c r="G30" s="71">
        <v>0.02814122136</v>
      </c>
      <c r="H30" s="71">
        <v>0.02398265016</v>
      </c>
      <c r="I30" s="72">
        <v>0.0071999718</v>
      </c>
      <c r="J30" s="70">
        <v>0.738379028</v>
      </c>
      <c r="K30" s="71">
        <v>0.766091441</v>
      </c>
      <c r="L30" s="71">
        <v>0.766195348</v>
      </c>
      <c r="M30" s="72">
        <v>0.742410681</v>
      </c>
      <c r="N30" s="73">
        <v>162</v>
      </c>
      <c r="O30" s="74">
        <v>2847</v>
      </c>
      <c r="P30" s="74">
        <v>3921</v>
      </c>
      <c r="Q30" s="75">
        <v>40845</v>
      </c>
      <c r="R30" s="77">
        <v>0.2692</v>
      </c>
      <c r="S30" s="77">
        <v>0.1331</v>
      </c>
      <c r="T30" s="78">
        <v>0.6929</v>
      </c>
      <c r="U30" s="70">
        <v>0.08645124518497255</v>
      </c>
      <c r="V30" s="71">
        <v>0.11676043874910075</v>
      </c>
      <c r="W30" s="72">
        <v>0.030973140053732365</v>
      </c>
    </row>
    <row r="31" spans="1:23" s="7" customFormat="1" ht="12" customHeight="1">
      <c r="A31" s="69" t="s">
        <v>110</v>
      </c>
      <c r="B31" s="70">
        <v>2.981481481</v>
      </c>
      <c r="C31" s="71">
        <v>2.975746924</v>
      </c>
      <c r="D31" s="71">
        <v>2.972731906</v>
      </c>
      <c r="E31" s="72">
        <v>3.052051439</v>
      </c>
      <c r="F31" s="70">
        <v>0.11949427335999999</v>
      </c>
      <c r="G31" s="71">
        <v>0.0314505912</v>
      </c>
      <c r="H31" s="71">
        <v>0.0262733198</v>
      </c>
      <c r="I31" s="72">
        <v>0.008149101800000001</v>
      </c>
      <c r="J31" s="70">
        <v>0.775976421</v>
      </c>
      <c r="K31" s="71">
        <v>0.855881969</v>
      </c>
      <c r="L31" s="71">
        <v>0.839698536</v>
      </c>
      <c r="M31" s="72">
        <v>0.840072554</v>
      </c>
      <c r="N31" s="73">
        <v>162</v>
      </c>
      <c r="O31" s="74">
        <v>2845</v>
      </c>
      <c r="P31" s="74">
        <v>3924</v>
      </c>
      <c r="Q31" s="75">
        <v>40825</v>
      </c>
      <c r="R31" s="77">
        <v>0.9276</v>
      </c>
      <c r="S31" s="77">
        <v>0.8887</v>
      </c>
      <c r="T31" s="78">
        <v>0.2499</v>
      </c>
      <c r="U31" s="70">
        <v>0.006700172696359031</v>
      </c>
      <c r="V31" s="71">
        <v>0.010419900267635996</v>
      </c>
      <c r="W31" s="72">
        <v>-0.08400459896467478</v>
      </c>
    </row>
    <row r="32" spans="1:23" s="7" customFormat="1" ht="12" customHeight="1">
      <c r="A32" s="69" t="s">
        <v>111</v>
      </c>
      <c r="B32" s="70">
        <v>2.845679012</v>
      </c>
      <c r="C32" s="71">
        <v>2.849454801</v>
      </c>
      <c r="D32" s="71">
        <v>2.856887755</v>
      </c>
      <c r="E32" s="72">
        <v>2.933271275</v>
      </c>
      <c r="F32" s="70">
        <v>0.13022742739999998</v>
      </c>
      <c r="G32" s="71">
        <v>0.03302260136</v>
      </c>
      <c r="H32" s="71">
        <v>0.028220234839999997</v>
      </c>
      <c r="I32" s="72">
        <v>0.00858875332</v>
      </c>
      <c r="J32" s="70">
        <v>0.845675794</v>
      </c>
      <c r="K32" s="71">
        <v>0.898346016</v>
      </c>
      <c r="L32" s="71">
        <v>0.901462342</v>
      </c>
      <c r="M32" s="72">
        <v>0.885362584</v>
      </c>
      <c r="N32" s="73">
        <v>162</v>
      </c>
      <c r="O32" s="74">
        <v>2843</v>
      </c>
      <c r="P32" s="74">
        <v>3920</v>
      </c>
      <c r="Q32" s="75">
        <v>40822</v>
      </c>
      <c r="R32" s="77">
        <v>0.9561</v>
      </c>
      <c r="S32" s="77">
        <v>0.8692</v>
      </c>
      <c r="T32" s="78">
        <v>0.1902</v>
      </c>
      <c r="U32" s="70">
        <v>-0.00420304529964058</v>
      </c>
      <c r="V32" s="71">
        <v>-0.012433955893411721</v>
      </c>
      <c r="W32" s="72">
        <v>-0.09893377536270484</v>
      </c>
    </row>
    <row r="33" spans="1:23" s="7" customFormat="1" ht="12" customHeight="1">
      <c r="A33" s="69" t="s">
        <v>112</v>
      </c>
      <c r="B33" s="70">
        <v>3.148148148</v>
      </c>
      <c r="C33" s="71">
        <v>3.086757991</v>
      </c>
      <c r="D33" s="71">
        <v>3.128028564</v>
      </c>
      <c r="E33" s="72">
        <v>3.169408942</v>
      </c>
      <c r="F33" s="70">
        <v>0.12754327404</v>
      </c>
      <c r="G33" s="71">
        <v>0.03217573828</v>
      </c>
      <c r="H33" s="71">
        <v>0.02695824572</v>
      </c>
      <c r="I33" s="72">
        <v>0.00814577568</v>
      </c>
      <c r="J33" s="70">
        <v>0.828245337</v>
      </c>
      <c r="K33" s="71">
        <v>0.875923522</v>
      </c>
      <c r="L33" s="71">
        <v>0.86125941</v>
      </c>
      <c r="M33" s="72">
        <v>0.83990453</v>
      </c>
      <c r="N33" s="73">
        <v>162</v>
      </c>
      <c r="O33" s="74">
        <v>2847</v>
      </c>
      <c r="P33" s="74">
        <v>3921</v>
      </c>
      <c r="Q33" s="75">
        <v>40842</v>
      </c>
      <c r="R33" s="77">
        <v>0.3615</v>
      </c>
      <c r="S33" s="77">
        <v>0.7626</v>
      </c>
      <c r="T33" s="78">
        <v>0.7448</v>
      </c>
      <c r="U33" s="70">
        <v>0.07008620668140979</v>
      </c>
      <c r="V33" s="71">
        <v>0.02336065506674712</v>
      </c>
      <c r="W33" s="72">
        <v>-0.02531334602993486</v>
      </c>
    </row>
    <row r="34" spans="1:23" s="7" customFormat="1" ht="12" customHeight="1">
      <c r="A34" s="69" t="s">
        <v>113</v>
      </c>
      <c r="B34" s="70">
        <v>3.05</v>
      </c>
      <c r="C34" s="71">
        <v>3.122304701</v>
      </c>
      <c r="D34" s="71">
        <v>3.145136387</v>
      </c>
      <c r="E34" s="72">
        <v>3.323377554</v>
      </c>
      <c r="F34" s="70">
        <v>0.17098192103999998</v>
      </c>
      <c r="G34" s="71">
        <v>0.037990188040000004</v>
      </c>
      <c r="H34" s="71">
        <v>0.03215834328</v>
      </c>
      <c r="I34" s="72">
        <v>0.01013382916</v>
      </c>
      <c r="J34" s="70">
        <v>1.103453698</v>
      </c>
      <c r="K34" s="71">
        <v>1.030936353</v>
      </c>
      <c r="L34" s="71">
        <v>1.02279591</v>
      </c>
      <c r="M34" s="72">
        <v>1.040237317</v>
      </c>
      <c r="N34" s="73">
        <v>160</v>
      </c>
      <c r="O34" s="74">
        <v>2829</v>
      </c>
      <c r="P34" s="74">
        <v>3886</v>
      </c>
      <c r="Q34" s="75">
        <v>40479</v>
      </c>
      <c r="R34" s="77">
        <v>0.4195</v>
      </c>
      <c r="S34" s="77">
        <v>0.2853</v>
      </c>
      <c r="T34" s="78">
        <v>0.0021</v>
      </c>
      <c r="U34" s="70">
        <v>-0.07013498048603607</v>
      </c>
      <c r="V34" s="71">
        <v>-0.0930160025767019</v>
      </c>
      <c r="W34" s="72">
        <v>-0.26280306381279345</v>
      </c>
    </row>
    <row r="35" spans="1:23" s="7" customFormat="1" ht="12" customHeight="1">
      <c r="A35" s="69" t="s">
        <v>114</v>
      </c>
      <c r="B35" s="70">
        <v>2.1625</v>
      </c>
      <c r="C35" s="71">
        <v>2.27748321</v>
      </c>
      <c r="D35" s="71">
        <v>2.207755521</v>
      </c>
      <c r="E35" s="72">
        <v>2.211839313</v>
      </c>
      <c r="F35" s="70">
        <v>0.15726110372000002</v>
      </c>
      <c r="G35" s="71">
        <v>0.039071235839999996</v>
      </c>
      <c r="H35" s="71">
        <v>0.03244871728</v>
      </c>
      <c r="I35" s="72">
        <v>0.009606720479999999</v>
      </c>
      <c r="J35" s="70">
        <v>1.014904649</v>
      </c>
      <c r="K35" s="71">
        <v>1.060272656</v>
      </c>
      <c r="L35" s="71">
        <v>1.033093035</v>
      </c>
      <c r="M35" s="72">
        <v>0.986701951</v>
      </c>
      <c r="N35" s="73">
        <v>160</v>
      </c>
      <c r="O35" s="74">
        <v>2829</v>
      </c>
      <c r="P35" s="74">
        <v>3894</v>
      </c>
      <c r="Q35" s="75">
        <v>40526</v>
      </c>
      <c r="R35" s="77">
        <v>0.166</v>
      </c>
      <c r="S35" s="77">
        <v>0.5814</v>
      </c>
      <c r="T35" s="78">
        <v>0.5402</v>
      </c>
      <c r="U35" s="70">
        <v>-0.1084468314346495</v>
      </c>
      <c r="V35" s="71">
        <v>-0.04380585239353595</v>
      </c>
      <c r="W35" s="72">
        <v>-0.050004272262759455</v>
      </c>
    </row>
    <row r="36" spans="1:23" s="7" customFormat="1" ht="12" customHeight="1">
      <c r="A36" s="69" t="s">
        <v>115</v>
      </c>
      <c r="B36" s="70">
        <v>1.4125</v>
      </c>
      <c r="C36" s="71">
        <v>1.585633404</v>
      </c>
      <c r="D36" s="71">
        <v>1.623296477</v>
      </c>
      <c r="E36" s="72">
        <v>1.654865946</v>
      </c>
      <c r="F36" s="70">
        <v>0.0840435554</v>
      </c>
      <c r="G36" s="71">
        <v>0.027483984359999998</v>
      </c>
      <c r="H36" s="71">
        <v>0.024852952879999998</v>
      </c>
      <c r="I36" s="72">
        <v>0.00733896128</v>
      </c>
      <c r="J36" s="70">
        <v>0.542385831</v>
      </c>
      <c r="K36" s="71">
        <v>0.745434889</v>
      </c>
      <c r="L36" s="71">
        <v>0.790753102</v>
      </c>
      <c r="M36" s="72">
        <v>0.753595274</v>
      </c>
      <c r="N36" s="73">
        <v>160</v>
      </c>
      <c r="O36" s="74">
        <v>2826</v>
      </c>
      <c r="P36" s="74">
        <v>3889</v>
      </c>
      <c r="Q36" s="75">
        <v>40506</v>
      </c>
      <c r="R36" s="77">
        <v>0.0002</v>
      </c>
      <c r="S36" s="77">
        <v>0.0001</v>
      </c>
      <c r="T36" s="78">
        <v>0.0001</v>
      </c>
      <c r="U36" s="70">
        <v>-0.23225825159895339</v>
      </c>
      <c r="V36" s="71">
        <v>-0.2665768575132316</v>
      </c>
      <c r="W36" s="72">
        <v>-0.32161287943533445</v>
      </c>
    </row>
    <row r="37" spans="1:23" s="7" customFormat="1" ht="12" customHeight="1">
      <c r="A37" s="69" t="s">
        <v>116</v>
      </c>
      <c r="B37" s="70">
        <v>2.4</v>
      </c>
      <c r="C37" s="71">
        <v>2.496982606</v>
      </c>
      <c r="D37" s="71">
        <v>2.535374325</v>
      </c>
      <c r="E37" s="72">
        <v>2.686153011</v>
      </c>
      <c r="F37" s="70">
        <v>0.12555897591999998</v>
      </c>
      <c r="G37" s="71">
        <v>0.03475474352</v>
      </c>
      <c r="H37" s="71">
        <v>0.03055503976</v>
      </c>
      <c r="I37" s="72">
        <v>0.009482560360000001</v>
      </c>
      <c r="J37" s="70">
        <v>0.810310912</v>
      </c>
      <c r="K37" s="71">
        <v>0.941133933</v>
      </c>
      <c r="L37" s="71">
        <v>0.971927908</v>
      </c>
      <c r="M37" s="72">
        <v>0.97372106</v>
      </c>
      <c r="N37" s="73">
        <v>160</v>
      </c>
      <c r="O37" s="74">
        <v>2817</v>
      </c>
      <c r="P37" s="74">
        <v>3887</v>
      </c>
      <c r="Q37" s="75">
        <v>40507</v>
      </c>
      <c r="R37" s="77">
        <v>0.1463</v>
      </c>
      <c r="S37" s="77">
        <v>0.0415</v>
      </c>
      <c r="T37" s="78">
        <v>0.0001</v>
      </c>
      <c r="U37" s="70">
        <v>-0.10304867628229497</v>
      </c>
      <c r="V37" s="71">
        <v>-0.13928432745445962</v>
      </c>
      <c r="W37" s="72">
        <v>-0.29387575431510143</v>
      </c>
    </row>
    <row r="38" spans="1:23" s="7" customFormat="1" ht="12" customHeight="1">
      <c r="A38" s="69" t="s">
        <v>117</v>
      </c>
      <c r="B38" s="79">
        <v>3.04375</v>
      </c>
      <c r="C38" s="80">
        <v>2.883539823</v>
      </c>
      <c r="D38" s="80">
        <v>2.973765432</v>
      </c>
      <c r="E38" s="81">
        <v>3.120715608</v>
      </c>
      <c r="F38" s="79">
        <v>0.1723426628</v>
      </c>
      <c r="G38" s="80">
        <v>0.04433915528</v>
      </c>
      <c r="H38" s="80">
        <v>0.037517651639999997</v>
      </c>
      <c r="I38" s="81">
        <v>0.01160390952</v>
      </c>
      <c r="J38" s="79">
        <v>1.112235411</v>
      </c>
      <c r="K38" s="80">
        <v>1.202376748</v>
      </c>
      <c r="L38" s="80">
        <v>1.193555726</v>
      </c>
      <c r="M38" s="81">
        <v>1.191817462</v>
      </c>
      <c r="N38" s="82">
        <v>160</v>
      </c>
      <c r="O38" s="83">
        <v>2825</v>
      </c>
      <c r="P38" s="83">
        <v>3888</v>
      </c>
      <c r="Q38" s="84">
        <v>40525</v>
      </c>
      <c r="R38" s="86">
        <v>0.0793</v>
      </c>
      <c r="S38" s="86">
        <v>0.4378</v>
      </c>
      <c r="T38" s="87">
        <v>0.3838</v>
      </c>
      <c r="U38" s="79">
        <v>0.1332445735219758</v>
      </c>
      <c r="V38" s="80">
        <v>0.058635358597408455</v>
      </c>
      <c r="W38" s="81">
        <v>-0.06457835235174599</v>
      </c>
    </row>
    <row r="39" spans="1:23" s="7" customFormat="1" ht="17.25" customHeight="1">
      <c r="A39" s="135" t="s">
        <v>74</v>
      </c>
      <c r="B39" s="134"/>
      <c r="C39" s="134"/>
      <c r="D39" s="134"/>
      <c r="E39" s="134"/>
      <c r="F39" s="134"/>
      <c r="G39" s="89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97"/>
      <c r="S39" s="97"/>
      <c r="T39" s="97"/>
      <c r="U39" s="134"/>
      <c r="V39" s="134"/>
      <c r="W39" s="134"/>
    </row>
    <row r="40" spans="1:23" s="7" customFormat="1" ht="10.5" customHeight="1">
      <c r="A40" s="135" t="s">
        <v>75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7"/>
      <c r="S40" s="97"/>
      <c r="T40" s="97"/>
      <c r="U40" s="90"/>
      <c r="V40" s="90"/>
      <c r="W40" s="90"/>
    </row>
    <row r="41" spans="1:23" s="7" customFormat="1" ht="10.5" customHeight="1">
      <c r="A41" s="135" t="s">
        <v>72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7"/>
      <c r="S41" s="97"/>
      <c r="T41" s="97"/>
      <c r="U41" s="90"/>
      <c r="V41" s="90"/>
      <c r="W41" s="90"/>
    </row>
    <row r="42" spans="1:23" s="7" customFormat="1" ht="10.5" customHeight="1">
      <c r="A42" s="135" t="s">
        <v>153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7"/>
      <c r="S42" s="97"/>
      <c r="T42" s="97"/>
      <c r="U42" s="90"/>
      <c r="V42" s="90"/>
      <c r="W42" s="90"/>
    </row>
    <row r="43" spans="1:23" s="7" customFormat="1" ht="12" customHeight="1">
      <c r="A43" s="69" t="s">
        <v>118</v>
      </c>
      <c r="B43" s="70">
        <v>5.51875</v>
      </c>
      <c r="C43" s="71">
        <v>5.469798658</v>
      </c>
      <c r="D43" s="71">
        <v>5.470694087</v>
      </c>
      <c r="E43" s="72">
        <v>5.514785742</v>
      </c>
      <c r="F43" s="70">
        <v>0.14845344192</v>
      </c>
      <c r="G43" s="71">
        <v>0.04588628912</v>
      </c>
      <c r="H43" s="71">
        <v>0.03784830756</v>
      </c>
      <c r="I43" s="72">
        <v>0.011429379359999998</v>
      </c>
      <c r="J43" s="70">
        <v>0.958063265</v>
      </c>
      <c r="K43" s="71">
        <v>1.245652196</v>
      </c>
      <c r="L43" s="71">
        <v>1.204384628</v>
      </c>
      <c r="M43" s="72">
        <v>1.17370354</v>
      </c>
      <c r="N43" s="73">
        <v>160</v>
      </c>
      <c r="O43" s="74">
        <v>2831</v>
      </c>
      <c r="P43" s="74">
        <v>3890</v>
      </c>
      <c r="Q43" s="75">
        <v>40512</v>
      </c>
      <c r="R43" s="77">
        <v>0.5377</v>
      </c>
      <c r="S43" s="77">
        <v>0.5395</v>
      </c>
      <c r="T43" s="78">
        <v>0.9584</v>
      </c>
      <c r="U43" s="70">
        <v>0.03929776076917029</v>
      </c>
      <c r="V43" s="71">
        <v>0.03990080235398005</v>
      </c>
      <c r="W43" s="72">
        <v>0.003377563298479859</v>
      </c>
    </row>
    <row r="44" spans="1:23" s="7" customFormat="1" ht="12" customHeight="1">
      <c r="A44" s="69" t="s">
        <v>119</v>
      </c>
      <c r="B44" s="70">
        <v>2.50310559</v>
      </c>
      <c r="C44" s="71">
        <v>2.529119318</v>
      </c>
      <c r="D44" s="71">
        <v>2.664004123</v>
      </c>
      <c r="E44" s="72">
        <v>2.860781991</v>
      </c>
      <c r="F44" s="70">
        <v>0.15458952375999999</v>
      </c>
      <c r="G44" s="71">
        <v>0.036103174519999996</v>
      </c>
      <c r="H44" s="71">
        <v>0.03046431724</v>
      </c>
      <c r="I44" s="72">
        <v>0.00922559848</v>
      </c>
      <c r="J44" s="70">
        <v>1.000776096</v>
      </c>
      <c r="K44" s="71">
        <v>0.977474946</v>
      </c>
      <c r="L44" s="71">
        <v>0.968293932</v>
      </c>
      <c r="M44" s="72">
        <v>0.94739327</v>
      </c>
      <c r="N44" s="73">
        <v>161</v>
      </c>
      <c r="O44" s="74">
        <v>2816</v>
      </c>
      <c r="P44" s="74">
        <v>3881</v>
      </c>
      <c r="Q44" s="75">
        <v>40512</v>
      </c>
      <c r="R44" s="77">
        <v>0.7485</v>
      </c>
      <c r="S44" s="77">
        <v>0.0469</v>
      </c>
      <c r="T44" s="78">
        <v>0.0001</v>
      </c>
      <c r="U44" s="70">
        <v>-0.0266131915773928</v>
      </c>
      <c r="V44" s="71">
        <v>-0.16616703635399802</v>
      </c>
      <c r="W44" s="72">
        <v>-0.37753740957015663</v>
      </c>
    </row>
    <row r="45" spans="1:23" s="7" customFormat="1" ht="12" customHeight="1">
      <c r="A45" s="69" t="s">
        <v>11</v>
      </c>
      <c r="B45" s="70">
        <v>0.777027027</v>
      </c>
      <c r="C45" s="71">
        <v>0.712774295</v>
      </c>
      <c r="D45" s="71">
        <v>0.75006958</v>
      </c>
      <c r="E45" s="72">
        <v>0.75947861</v>
      </c>
      <c r="F45" s="70">
        <v>0.067288613</v>
      </c>
      <c r="G45" s="71">
        <v>0.017558544359999997</v>
      </c>
      <c r="H45" s="117">
        <v>0.014159510399999999</v>
      </c>
      <c r="I45" s="72">
        <v>0.00430749004</v>
      </c>
      <c r="J45" s="70">
        <v>0.417653731</v>
      </c>
      <c r="K45" s="71">
        <v>0.452556464</v>
      </c>
      <c r="L45" s="71">
        <v>0.433032787</v>
      </c>
      <c r="M45" s="72">
        <v>0.427405756</v>
      </c>
      <c r="N45" s="73">
        <v>148</v>
      </c>
      <c r="O45" s="74">
        <v>2552</v>
      </c>
      <c r="P45" s="74">
        <v>3593</v>
      </c>
      <c r="Q45" s="75">
        <v>37822</v>
      </c>
      <c r="R45" s="77">
        <v>0.0719</v>
      </c>
      <c r="S45" s="77">
        <v>0.4434</v>
      </c>
      <c r="T45" s="78">
        <v>0.6107</v>
      </c>
      <c r="U45" s="70">
        <v>0.14197727159190468</v>
      </c>
      <c r="V45" s="71">
        <v>0.06225266956518012</v>
      </c>
      <c r="W45" s="72">
        <v>0.041057980042739486</v>
      </c>
    </row>
    <row r="46" spans="1:23" s="7" customFormat="1" ht="12" customHeight="1">
      <c r="A46" s="69" t="s">
        <v>12</v>
      </c>
      <c r="B46" s="70">
        <v>0.575539568</v>
      </c>
      <c r="C46" s="71">
        <v>0.565952185</v>
      </c>
      <c r="D46" s="71">
        <v>0.639504751</v>
      </c>
      <c r="E46" s="72">
        <v>0.690520345</v>
      </c>
      <c r="F46" s="70">
        <v>0.08246558096</v>
      </c>
      <c r="G46" s="71">
        <v>0.019726900199999998</v>
      </c>
      <c r="H46" s="71">
        <v>0.01597121288</v>
      </c>
      <c r="I46" s="72">
        <v>0.00473175948</v>
      </c>
      <c r="J46" s="70">
        <v>0.496048403</v>
      </c>
      <c r="K46" s="71">
        <v>0.495733405</v>
      </c>
      <c r="L46" s="71">
        <v>0.480213311</v>
      </c>
      <c r="M46" s="72">
        <v>0.462285438</v>
      </c>
      <c r="N46" s="73">
        <v>139</v>
      </c>
      <c r="O46" s="74">
        <v>2426</v>
      </c>
      <c r="P46" s="74">
        <v>3473</v>
      </c>
      <c r="Q46" s="75">
        <v>36668</v>
      </c>
      <c r="R46" s="77">
        <v>0.8249</v>
      </c>
      <c r="S46" s="77">
        <v>0.1377</v>
      </c>
      <c r="T46" s="78">
        <v>0.0072</v>
      </c>
      <c r="U46" s="70">
        <v>0.019339796155153088</v>
      </c>
      <c r="V46" s="71">
        <v>-0.13320160340161852</v>
      </c>
      <c r="W46" s="72">
        <v>-0.2487224721969289</v>
      </c>
    </row>
    <row r="47" spans="1:23" s="7" customFormat="1" ht="12" customHeight="1">
      <c r="A47" s="69" t="s">
        <v>13</v>
      </c>
      <c r="B47" s="70">
        <v>0.239130435</v>
      </c>
      <c r="C47" s="71">
        <v>0.238114924</v>
      </c>
      <c r="D47" s="71">
        <v>0.256991463</v>
      </c>
      <c r="E47" s="72">
        <v>0.256742028</v>
      </c>
      <c r="F47" s="70">
        <v>0.07142797228</v>
      </c>
      <c r="G47" s="71">
        <v>0.016977196599999998</v>
      </c>
      <c r="H47" s="117">
        <v>0.014696993359999999</v>
      </c>
      <c r="I47" s="72">
        <v>0.0045262868</v>
      </c>
      <c r="J47" s="70">
        <v>0.428106471</v>
      </c>
      <c r="K47" s="71">
        <v>0.42601788</v>
      </c>
      <c r="L47" s="71">
        <v>0.437038989</v>
      </c>
      <c r="M47" s="72">
        <v>0.436841953</v>
      </c>
      <c r="N47" s="73">
        <v>138</v>
      </c>
      <c r="O47" s="74">
        <v>2419</v>
      </c>
      <c r="P47" s="74">
        <v>3397</v>
      </c>
      <c r="Q47" s="75">
        <v>35783</v>
      </c>
      <c r="R47" s="77">
        <v>0.9784</v>
      </c>
      <c r="S47" s="77">
        <v>0.6319</v>
      </c>
      <c r="T47" s="78">
        <v>0.6304</v>
      </c>
      <c r="U47" s="70">
        <v>0.002383728589044189</v>
      </c>
      <c r="V47" s="71">
        <v>-0.04086827136605877</v>
      </c>
      <c r="W47" s="72">
        <v>-0.040315708871487464</v>
      </c>
    </row>
    <row r="48" spans="1:23" s="7" customFormat="1" ht="12" customHeight="1">
      <c r="A48" s="69" t="s">
        <v>14</v>
      </c>
      <c r="B48" s="70">
        <v>0.201438849</v>
      </c>
      <c r="C48" s="71">
        <v>0.203476049</v>
      </c>
      <c r="D48" s="71">
        <v>0.258718331</v>
      </c>
      <c r="E48" s="72">
        <v>0.277109443</v>
      </c>
      <c r="F48" s="70">
        <v>0.06691788879999999</v>
      </c>
      <c r="G48" s="71">
        <v>0.016249509359999997</v>
      </c>
      <c r="H48" s="71">
        <v>0.01482107704</v>
      </c>
      <c r="I48" s="72">
        <v>0.00463467088</v>
      </c>
      <c r="J48" s="70">
        <v>0.402525652</v>
      </c>
      <c r="K48" s="71">
        <v>0.402668946</v>
      </c>
      <c r="L48" s="71">
        <v>0.437995818</v>
      </c>
      <c r="M48" s="72">
        <v>0.447577246</v>
      </c>
      <c r="N48" s="73">
        <v>139</v>
      </c>
      <c r="O48" s="74">
        <v>2359</v>
      </c>
      <c r="P48" s="74">
        <v>3355</v>
      </c>
      <c r="Q48" s="75">
        <v>35827</v>
      </c>
      <c r="R48" s="76">
        <v>0.9538</v>
      </c>
      <c r="S48" s="77">
        <v>0.1035</v>
      </c>
      <c r="T48" s="78">
        <v>0.0287</v>
      </c>
      <c r="U48" s="70">
        <v>-0.00505924288484861</v>
      </c>
      <c r="V48" s="71">
        <v>-0.1307763217045146</v>
      </c>
      <c r="W48" s="72">
        <v>-0.1690671156236571</v>
      </c>
    </row>
    <row r="49" spans="1:23" s="7" customFormat="1" ht="12" customHeight="1">
      <c r="A49" s="69" t="s">
        <v>15</v>
      </c>
      <c r="B49" s="70">
        <v>0.519736842</v>
      </c>
      <c r="C49" s="71">
        <v>0.335275835</v>
      </c>
      <c r="D49" s="71">
        <v>0.334362718</v>
      </c>
      <c r="E49" s="72">
        <v>0.441989242</v>
      </c>
      <c r="F49" s="70">
        <v>0.0796891116</v>
      </c>
      <c r="G49" s="71">
        <v>0.01824139464</v>
      </c>
      <c r="H49" s="117">
        <v>0.015495222959999999</v>
      </c>
      <c r="I49" s="72">
        <v>0.00499840964</v>
      </c>
      <c r="J49" s="70">
        <v>0.501261914</v>
      </c>
      <c r="K49" s="71">
        <v>0.472178533</v>
      </c>
      <c r="L49" s="71">
        <v>0.471833436</v>
      </c>
      <c r="M49" s="72">
        <v>0.496629898</v>
      </c>
      <c r="N49" s="73">
        <v>152</v>
      </c>
      <c r="O49" s="74">
        <v>2574</v>
      </c>
      <c r="P49" s="74">
        <v>3562</v>
      </c>
      <c r="Q49" s="75">
        <v>37924</v>
      </c>
      <c r="R49" s="77">
        <v>0.0001</v>
      </c>
      <c r="S49" s="77">
        <v>0.0001</v>
      </c>
      <c r="T49" s="78">
        <v>0.0582</v>
      </c>
      <c r="U49" s="70">
        <v>0.3906594521102466</v>
      </c>
      <c r="V49" s="71">
        <v>0.3928804316445264</v>
      </c>
      <c r="W49" s="72">
        <v>0.15655038150763936</v>
      </c>
    </row>
    <row r="50" spans="1:23" s="7" customFormat="1" ht="12" customHeight="1">
      <c r="A50" s="69" t="s">
        <v>16</v>
      </c>
      <c r="B50" s="70">
        <v>0.118881119</v>
      </c>
      <c r="C50" s="71">
        <v>0.096824775</v>
      </c>
      <c r="D50" s="71">
        <v>0.13393614</v>
      </c>
      <c r="E50" s="72">
        <v>0.195771401</v>
      </c>
      <c r="F50" s="70">
        <v>0.0532335706</v>
      </c>
      <c r="G50" s="71">
        <v>0.01147797364</v>
      </c>
      <c r="H50" s="71">
        <v>0.0112227934</v>
      </c>
      <c r="I50" s="72">
        <v>0.00400320592</v>
      </c>
      <c r="J50" s="70">
        <v>0.324786181</v>
      </c>
      <c r="K50" s="71">
        <v>0.295776996</v>
      </c>
      <c r="L50" s="71">
        <v>0.34063182</v>
      </c>
      <c r="M50" s="72">
        <v>0.396798603</v>
      </c>
      <c r="N50" s="73">
        <v>143</v>
      </c>
      <c r="O50" s="74">
        <v>2551</v>
      </c>
      <c r="P50" s="74">
        <v>3539</v>
      </c>
      <c r="Q50" s="75">
        <v>37743</v>
      </c>
      <c r="R50" s="77">
        <v>0.4285</v>
      </c>
      <c r="S50" s="77">
        <v>0.5883</v>
      </c>
      <c r="T50" s="78">
        <v>0.0054</v>
      </c>
      <c r="U50" s="70">
        <v>0.07457085675452593</v>
      </c>
      <c r="V50" s="71">
        <v>-0.04419734186900101</v>
      </c>
      <c r="W50" s="72">
        <v>-0.19377659452092377</v>
      </c>
    </row>
    <row r="51" spans="1:23" s="7" customFormat="1" ht="12" customHeight="1">
      <c r="A51" s="69" t="s">
        <v>17</v>
      </c>
      <c r="B51" s="70">
        <v>0.20979021</v>
      </c>
      <c r="C51" s="71">
        <v>0.243554145</v>
      </c>
      <c r="D51" s="71">
        <v>0.26640159</v>
      </c>
      <c r="E51" s="72">
        <v>0.312889315</v>
      </c>
      <c r="F51" s="70">
        <v>0.06696929176</v>
      </c>
      <c r="G51" s="71">
        <v>0.016758784</v>
      </c>
      <c r="H51" s="117">
        <v>0.01460435396</v>
      </c>
      <c r="I51" s="72">
        <v>0.00468892368</v>
      </c>
      <c r="J51" s="70">
        <v>0.408589929</v>
      </c>
      <c r="K51" s="71">
        <v>0.429311813</v>
      </c>
      <c r="L51" s="71">
        <v>0.442139462</v>
      </c>
      <c r="M51" s="72">
        <v>0.463675872</v>
      </c>
      <c r="N51" s="73">
        <v>143</v>
      </c>
      <c r="O51" s="74">
        <v>2521</v>
      </c>
      <c r="P51" s="74">
        <v>3521</v>
      </c>
      <c r="Q51" s="75">
        <v>37566</v>
      </c>
      <c r="R51" s="77">
        <v>0.3392</v>
      </c>
      <c r="S51" s="77">
        <v>0.1075</v>
      </c>
      <c r="T51" s="78">
        <v>0.0031</v>
      </c>
      <c r="U51" s="70">
        <v>-0.07864664790856803</v>
      </c>
      <c r="V51" s="71">
        <v>-0.12803964555418945</v>
      </c>
      <c r="W51" s="72">
        <v>-0.22235167112598864</v>
      </c>
    </row>
    <row r="52" spans="1:23" s="7" customFormat="1" ht="12" customHeight="1">
      <c r="A52" s="69" t="s">
        <v>18</v>
      </c>
      <c r="B52" s="70">
        <v>0.422535211</v>
      </c>
      <c r="C52" s="71">
        <v>0.585258964</v>
      </c>
      <c r="D52" s="71">
        <v>0.572327044</v>
      </c>
      <c r="E52" s="72">
        <v>0.627900076</v>
      </c>
      <c r="F52" s="70">
        <v>0.08153437124</v>
      </c>
      <c r="G52" s="71">
        <v>0.01927827972</v>
      </c>
      <c r="H52" s="71">
        <v>0.01639782648</v>
      </c>
      <c r="I52" s="72">
        <v>0.00492081912</v>
      </c>
      <c r="J52" s="70">
        <v>0.495711304</v>
      </c>
      <c r="K52" s="71">
        <v>0.492775459</v>
      </c>
      <c r="L52" s="71">
        <v>0.494811876</v>
      </c>
      <c r="M52" s="72">
        <v>0.483371362</v>
      </c>
      <c r="N52" s="73">
        <v>142</v>
      </c>
      <c r="O52" s="74">
        <v>2510</v>
      </c>
      <c r="P52" s="74">
        <v>3498</v>
      </c>
      <c r="Q52" s="75">
        <v>37068</v>
      </c>
      <c r="R52" s="77">
        <v>0.0002</v>
      </c>
      <c r="S52" s="77">
        <v>0.0005</v>
      </c>
      <c r="T52" s="78">
        <v>0.0001</v>
      </c>
      <c r="U52" s="70">
        <v>-0.3302188654650514</v>
      </c>
      <c r="V52" s="71">
        <v>-0.30272481374315274</v>
      </c>
      <c r="W52" s="72">
        <v>-0.42485939620063784</v>
      </c>
    </row>
    <row r="53" spans="1:23" s="7" customFormat="1" ht="12" customHeight="1">
      <c r="A53" s="69" t="s">
        <v>120</v>
      </c>
      <c r="B53" s="70">
        <v>3.679245283</v>
      </c>
      <c r="C53" s="71">
        <v>3.898443029</v>
      </c>
      <c r="D53" s="71">
        <v>4.020072054</v>
      </c>
      <c r="E53" s="72">
        <v>4.161041466</v>
      </c>
      <c r="F53" s="70">
        <v>0.22688866508</v>
      </c>
      <c r="G53" s="71">
        <v>0.065087435</v>
      </c>
      <c r="H53" s="117">
        <v>0.05690211436</v>
      </c>
      <c r="I53" s="72">
        <v>0.01762247368</v>
      </c>
      <c r="J53" s="70">
        <v>1.45967204</v>
      </c>
      <c r="K53" s="71">
        <v>1.765335151</v>
      </c>
      <c r="L53" s="71">
        <v>1.809771445</v>
      </c>
      <c r="M53" s="72">
        <v>1.808141811</v>
      </c>
      <c r="N53" s="73">
        <v>159</v>
      </c>
      <c r="O53" s="74">
        <v>2826</v>
      </c>
      <c r="P53" s="74">
        <v>3886</v>
      </c>
      <c r="Q53" s="75">
        <v>40443</v>
      </c>
      <c r="R53" s="77">
        <v>0.0704</v>
      </c>
      <c r="S53" s="77">
        <v>0.0048</v>
      </c>
      <c r="T53" s="78">
        <v>0.0001</v>
      </c>
      <c r="U53" s="70">
        <v>-0.12416777962860598</v>
      </c>
      <c r="V53" s="71">
        <v>-0.1883258639877588</v>
      </c>
      <c r="W53" s="72">
        <v>-0.26645928990134954</v>
      </c>
    </row>
    <row r="54" spans="1:23" s="7" customFormat="1" ht="12" customHeight="1">
      <c r="A54" s="69" t="s">
        <v>121</v>
      </c>
      <c r="B54" s="70">
        <v>1.49375</v>
      </c>
      <c r="C54" s="71">
        <v>1.543847242</v>
      </c>
      <c r="D54" s="71">
        <v>1.742217649</v>
      </c>
      <c r="E54" s="72">
        <v>1.881534737</v>
      </c>
      <c r="F54" s="70">
        <v>0.20191769276</v>
      </c>
      <c r="G54" s="71">
        <v>0.0540403556</v>
      </c>
      <c r="H54" s="71">
        <v>0.04909631832</v>
      </c>
      <c r="I54" s="72">
        <v>0.01514025716</v>
      </c>
      <c r="J54" s="70">
        <v>1.303101646</v>
      </c>
      <c r="K54" s="71">
        <v>1.466229079</v>
      </c>
      <c r="L54" s="71">
        <v>1.561709055</v>
      </c>
      <c r="M54" s="72">
        <v>1.5540893</v>
      </c>
      <c r="N54" s="73">
        <v>160</v>
      </c>
      <c r="O54" s="74">
        <v>2828</v>
      </c>
      <c r="P54" s="74">
        <v>3887</v>
      </c>
      <c r="Q54" s="75">
        <v>40476</v>
      </c>
      <c r="R54" s="77">
        <v>0.6391</v>
      </c>
      <c r="S54" s="77">
        <v>0.0202</v>
      </c>
      <c r="T54" s="78">
        <v>0.0002</v>
      </c>
      <c r="U54" s="70">
        <v>-0.034167404478273954</v>
      </c>
      <c r="V54" s="71">
        <v>-0.15909983245887</v>
      </c>
      <c r="W54" s="72">
        <v>-0.24952538892070106</v>
      </c>
    </row>
    <row r="55" spans="1:23" s="7" customFormat="1" ht="12" customHeight="1">
      <c r="A55" s="69" t="s">
        <v>122</v>
      </c>
      <c r="B55" s="70">
        <v>5.018867925</v>
      </c>
      <c r="C55" s="71">
        <v>5.0102764</v>
      </c>
      <c r="D55" s="71">
        <v>4.157989691</v>
      </c>
      <c r="E55" s="72">
        <v>3.646052957</v>
      </c>
      <c r="F55" s="70">
        <v>0.37486366511999997</v>
      </c>
      <c r="G55" s="71">
        <v>0.1025537366</v>
      </c>
      <c r="H55" s="117">
        <v>0.08861121192</v>
      </c>
      <c r="I55" s="72">
        <v>0.0268990204</v>
      </c>
      <c r="J55" s="70">
        <v>2.41165865</v>
      </c>
      <c r="K55" s="71">
        <v>2.779546375</v>
      </c>
      <c r="L55" s="71">
        <v>2.816102573</v>
      </c>
      <c r="M55" s="72">
        <v>2.758829189</v>
      </c>
      <c r="N55" s="73">
        <v>159</v>
      </c>
      <c r="O55" s="74">
        <v>2822</v>
      </c>
      <c r="P55" s="74">
        <v>3880</v>
      </c>
      <c r="Q55" s="75">
        <v>40410</v>
      </c>
      <c r="R55" s="77">
        <v>0.9655</v>
      </c>
      <c r="S55" s="77">
        <v>0.0001</v>
      </c>
      <c r="T55" s="78">
        <v>0.0001</v>
      </c>
      <c r="U55" s="70">
        <v>0.0030909809878599107</v>
      </c>
      <c r="V55" s="71">
        <v>0.30569846505374443</v>
      </c>
      <c r="W55" s="72">
        <v>0.49760781619742395</v>
      </c>
    </row>
    <row r="56" spans="1:23" s="7" customFormat="1" ht="12" customHeight="1">
      <c r="A56" s="69" t="s">
        <v>123</v>
      </c>
      <c r="B56" s="70">
        <v>1.635220126</v>
      </c>
      <c r="C56" s="71">
        <v>1.510269122</v>
      </c>
      <c r="D56" s="71">
        <v>1.852986612</v>
      </c>
      <c r="E56" s="72">
        <v>2.038221124</v>
      </c>
      <c r="F56" s="70">
        <v>0.146756127</v>
      </c>
      <c r="G56" s="71">
        <v>0.03876016424</v>
      </c>
      <c r="H56" s="71">
        <v>0.041419357</v>
      </c>
      <c r="I56" s="72">
        <v>0.01384800368</v>
      </c>
      <c r="J56" s="70">
        <v>0.944145073</v>
      </c>
      <c r="K56" s="71">
        <v>1.050901169</v>
      </c>
      <c r="L56" s="71">
        <v>1.31700338</v>
      </c>
      <c r="M56" s="72">
        <v>1.421426893</v>
      </c>
      <c r="N56" s="73">
        <v>159</v>
      </c>
      <c r="O56" s="74">
        <v>2824</v>
      </c>
      <c r="P56" s="74">
        <v>3884</v>
      </c>
      <c r="Q56" s="75">
        <v>40475</v>
      </c>
      <c r="R56" s="77">
        <v>0.1084</v>
      </c>
      <c r="S56" s="77">
        <v>0.0057</v>
      </c>
      <c r="T56" s="78">
        <v>0.0001</v>
      </c>
      <c r="U56" s="70">
        <v>0.11889891046452926</v>
      </c>
      <c r="V56" s="71">
        <v>-0.16534998262494963</v>
      </c>
      <c r="W56" s="72">
        <v>-0.2835186248301832</v>
      </c>
    </row>
    <row r="57" spans="1:23" s="7" customFormat="1" ht="12" customHeight="1">
      <c r="A57" s="69" t="s">
        <v>124</v>
      </c>
      <c r="B57" s="70">
        <v>3.664556962</v>
      </c>
      <c r="C57" s="71">
        <v>3.604100389</v>
      </c>
      <c r="D57" s="71">
        <v>3.70781893</v>
      </c>
      <c r="E57" s="72">
        <v>3.749264797</v>
      </c>
      <c r="F57" s="70">
        <v>0.24864783048000003</v>
      </c>
      <c r="G57" s="71">
        <v>0.060459728</v>
      </c>
      <c r="H57" s="117">
        <v>0.05280207856</v>
      </c>
      <c r="I57" s="72">
        <v>0.016360845199999998</v>
      </c>
      <c r="J57" s="70">
        <v>1.594619774</v>
      </c>
      <c r="K57" s="71">
        <v>1.640690211</v>
      </c>
      <c r="L57" s="71">
        <v>1.679801946</v>
      </c>
      <c r="M57" s="72">
        <v>1.679149875</v>
      </c>
      <c r="N57" s="73">
        <v>158</v>
      </c>
      <c r="O57" s="74">
        <v>2829</v>
      </c>
      <c r="P57" s="74">
        <v>3888</v>
      </c>
      <c r="Q57" s="75">
        <v>40465</v>
      </c>
      <c r="R57" s="77">
        <v>0.6439</v>
      </c>
      <c r="S57" s="77">
        <v>0.7391</v>
      </c>
      <c r="T57" s="78">
        <v>0.5062</v>
      </c>
      <c r="U57" s="70">
        <v>0.036848256053866185</v>
      </c>
      <c r="V57" s="71">
        <v>-0.025754207573706653</v>
      </c>
      <c r="W57" s="72">
        <v>-0.050446857818454184</v>
      </c>
    </row>
    <row r="58" spans="1:23" s="7" customFormat="1" ht="12" customHeight="1">
      <c r="A58" s="69" t="s">
        <v>125</v>
      </c>
      <c r="B58" s="70">
        <v>1.773584906</v>
      </c>
      <c r="C58" s="71">
        <v>2.874735356</v>
      </c>
      <c r="D58" s="71">
        <v>2.415895062</v>
      </c>
      <c r="E58" s="72">
        <v>2.23742927</v>
      </c>
      <c r="F58" s="70">
        <v>0.224588021</v>
      </c>
      <c r="G58" s="71">
        <v>0.09367315104</v>
      </c>
      <c r="H58" s="71">
        <v>0.07362496176</v>
      </c>
      <c r="I58" s="72">
        <v>0.0218420048</v>
      </c>
      <c r="J58" s="70">
        <v>1.444871017</v>
      </c>
      <c r="K58" s="71">
        <v>2.544245325</v>
      </c>
      <c r="L58" s="71">
        <v>2.342243997</v>
      </c>
      <c r="M58" s="72">
        <v>2.241859458</v>
      </c>
      <c r="N58" s="73">
        <v>159</v>
      </c>
      <c r="O58" s="74">
        <v>2834</v>
      </c>
      <c r="P58" s="74">
        <v>3888</v>
      </c>
      <c r="Q58" s="75">
        <v>40471</v>
      </c>
      <c r="R58" s="76">
        <v>0.0001</v>
      </c>
      <c r="S58" s="77">
        <v>0.0001</v>
      </c>
      <c r="T58" s="78">
        <v>0.0001</v>
      </c>
      <c r="U58" s="70">
        <v>-0.4328004218696953</v>
      </c>
      <c r="V58" s="71">
        <v>-0.27422854186954293</v>
      </c>
      <c r="W58" s="72">
        <v>-0.20690162460665715</v>
      </c>
    </row>
    <row r="59" spans="1:23" s="7" customFormat="1" ht="12" customHeight="1">
      <c r="A59" s="69" t="s">
        <v>126</v>
      </c>
      <c r="B59" s="70">
        <v>2.333333333</v>
      </c>
      <c r="C59" s="71">
        <v>2.420755383</v>
      </c>
      <c r="D59" s="71">
        <v>2.243958869</v>
      </c>
      <c r="E59" s="72">
        <v>2.057973877</v>
      </c>
      <c r="F59" s="70">
        <v>0.12074005132</v>
      </c>
      <c r="G59" s="71">
        <v>0.03619767592</v>
      </c>
      <c r="H59" s="117">
        <v>0.034131040159999994</v>
      </c>
      <c r="I59" s="72">
        <v>0.01008579152</v>
      </c>
      <c r="J59" s="70">
        <v>0.776772507</v>
      </c>
      <c r="K59" s="71">
        <v>0.982987272</v>
      </c>
      <c r="L59" s="71">
        <v>1.086096124</v>
      </c>
      <c r="M59" s="72">
        <v>1.035587474</v>
      </c>
      <c r="N59" s="73">
        <v>159</v>
      </c>
      <c r="O59" s="74">
        <v>2833</v>
      </c>
      <c r="P59" s="74">
        <v>3890</v>
      </c>
      <c r="Q59" s="75">
        <v>40501</v>
      </c>
      <c r="R59" s="76">
        <v>0.1757</v>
      </c>
      <c r="S59" s="77">
        <v>0.1644</v>
      </c>
      <c r="T59" s="78">
        <v>0.0001</v>
      </c>
      <c r="U59" s="70">
        <v>-0.08893507829672062</v>
      </c>
      <c r="V59" s="71">
        <v>0.08228964455820123</v>
      </c>
      <c r="W59" s="72">
        <v>0.26589685846277467</v>
      </c>
    </row>
    <row r="60" spans="1:23" s="7" customFormat="1" ht="12" customHeight="1">
      <c r="A60" s="69" t="s">
        <v>127</v>
      </c>
      <c r="B60" s="70">
        <v>3.142857143</v>
      </c>
      <c r="C60" s="71">
        <v>3.05793006</v>
      </c>
      <c r="D60" s="71">
        <v>3.088659794</v>
      </c>
      <c r="E60" s="72">
        <v>3.26140884</v>
      </c>
      <c r="F60" s="70">
        <v>0.11566819067999999</v>
      </c>
      <c r="G60" s="71">
        <v>0.030691553760000004</v>
      </c>
      <c r="H60" s="71">
        <v>0.025699257359999998</v>
      </c>
      <c r="I60" s="72">
        <v>0.0075867131200000005</v>
      </c>
      <c r="J60" s="70">
        <v>0.748808577</v>
      </c>
      <c r="K60" s="71">
        <v>0.833168305</v>
      </c>
      <c r="L60" s="71">
        <v>0.816733512</v>
      </c>
      <c r="M60" s="72">
        <v>0.778718062</v>
      </c>
      <c r="N60" s="73">
        <v>161</v>
      </c>
      <c r="O60" s="74">
        <v>2831</v>
      </c>
      <c r="P60" s="74">
        <v>3880</v>
      </c>
      <c r="Q60" s="75">
        <v>40473</v>
      </c>
      <c r="R60" s="76">
        <v>0.1659</v>
      </c>
      <c r="S60" s="77">
        <v>0.3712</v>
      </c>
      <c r="T60" s="78">
        <v>0.0467</v>
      </c>
      <c r="U60" s="70">
        <v>0.10193268573748755</v>
      </c>
      <c r="V60" s="71">
        <v>0.06635866926444949</v>
      </c>
      <c r="W60" s="72">
        <v>-0.15223956241045813</v>
      </c>
    </row>
    <row r="61" spans="1:23" s="7" customFormat="1" ht="12" customHeight="1">
      <c r="A61" s="69" t="s">
        <v>128</v>
      </c>
      <c r="B61" s="70">
        <v>2.888198758</v>
      </c>
      <c r="C61" s="71">
        <v>2.908127208</v>
      </c>
      <c r="D61" s="71">
        <v>2.985810114</v>
      </c>
      <c r="E61" s="72">
        <v>2.995722375</v>
      </c>
      <c r="F61" s="70">
        <v>0.14029741544000002</v>
      </c>
      <c r="G61" s="71">
        <v>0.03498050612</v>
      </c>
      <c r="H61" s="71">
        <v>0.0287438116</v>
      </c>
      <c r="I61" s="72">
        <v>0.00893370156</v>
      </c>
      <c r="J61" s="70">
        <v>0.908252366</v>
      </c>
      <c r="K61" s="71">
        <v>0.949430644</v>
      </c>
      <c r="L61" s="71">
        <v>0.913019741</v>
      </c>
      <c r="M61" s="72">
        <v>0.916636267</v>
      </c>
      <c r="N61" s="73">
        <v>161</v>
      </c>
      <c r="O61" s="74">
        <v>2830</v>
      </c>
      <c r="P61" s="74">
        <v>3876</v>
      </c>
      <c r="Q61" s="75">
        <v>40443</v>
      </c>
      <c r="R61" s="76">
        <v>0.7874</v>
      </c>
      <c r="S61" s="77">
        <v>0.1833</v>
      </c>
      <c r="T61" s="78">
        <v>0.1358</v>
      </c>
      <c r="U61" s="70">
        <v>-0.020989895497832336</v>
      </c>
      <c r="V61" s="71">
        <v>-0.10691045507196739</v>
      </c>
      <c r="W61" s="72">
        <v>-0.11730238140359334</v>
      </c>
    </row>
    <row r="62" spans="1:23" s="7" customFormat="1" ht="12" customHeight="1">
      <c r="A62" s="69" t="s">
        <v>129</v>
      </c>
      <c r="B62" s="70">
        <v>3.01242236</v>
      </c>
      <c r="C62" s="71">
        <v>2.925821265</v>
      </c>
      <c r="D62" s="71">
        <v>2.877671903</v>
      </c>
      <c r="E62" s="72">
        <v>3.058123163</v>
      </c>
      <c r="F62" s="70">
        <v>0.11963618520000001</v>
      </c>
      <c r="G62" s="71">
        <v>0.03196139856</v>
      </c>
      <c r="H62" s="71">
        <v>0.026983090680000002</v>
      </c>
      <c r="I62" s="72">
        <v>0.0081333434</v>
      </c>
      <c r="J62" s="70">
        <v>0.77449643</v>
      </c>
      <c r="K62" s="71">
        <v>0.867640166</v>
      </c>
      <c r="L62" s="71">
        <v>0.857865712</v>
      </c>
      <c r="M62" s="72">
        <v>0.834928608</v>
      </c>
      <c r="N62" s="73">
        <v>161</v>
      </c>
      <c r="O62" s="74">
        <v>2831</v>
      </c>
      <c r="P62" s="74">
        <v>3883</v>
      </c>
      <c r="Q62" s="75">
        <v>40483</v>
      </c>
      <c r="R62" s="77">
        <v>0.1721</v>
      </c>
      <c r="S62" s="77">
        <v>0.0326</v>
      </c>
      <c r="T62" s="77">
        <v>0.4562</v>
      </c>
      <c r="U62" s="70">
        <v>0.09981222446080233</v>
      </c>
      <c r="V62" s="71">
        <v>0.15707639915558252</v>
      </c>
      <c r="W62" s="72">
        <v>-0.05473618050945968</v>
      </c>
    </row>
    <row r="63" spans="1:23" s="7" customFormat="1" ht="12" customHeight="1">
      <c r="A63" s="69" t="s">
        <v>130</v>
      </c>
      <c r="B63" s="70">
        <v>2.739130435</v>
      </c>
      <c r="C63" s="71">
        <v>2.782608696</v>
      </c>
      <c r="D63" s="71">
        <v>2.807415036</v>
      </c>
      <c r="E63" s="72">
        <v>2.955844926</v>
      </c>
      <c r="F63" s="70">
        <v>0.13764464756</v>
      </c>
      <c r="G63" s="71">
        <v>0.03334294376</v>
      </c>
      <c r="H63" s="71">
        <v>0.02785440476</v>
      </c>
      <c r="I63" s="72">
        <v>0.00842160256</v>
      </c>
      <c r="J63" s="70">
        <v>0.891078975</v>
      </c>
      <c r="K63" s="71">
        <v>0.904824478</v>
      </c>
      <c r="L63" s="71">
        <v>0.885681221</v>
      </c>
      <c r="M63" s="72">
        <v>0.864391745</v>
      </c>
      <c r="N63" s="73">
        <v>161</v>
      </c>
      <c r="O63" s="74">
        <v>2829</v>
      </c>
      <c r="P63" s="74">
        <v>3884</v>
      </c>
      <c r="Q63" s="75">
        <v>40471</v>
      </c>
      <c r="R63" s="77">
        <v>0.5481</v>
      </c>
      <c r="S63" s="77">
        <v>0.3419</v>
      </c>
      <c r="T63" s="77">
        <v>0.0024</v>
      </c>
      <c r="U63" s="70">
        <v>-0.04805159680925452</v>
      </c>
      <c r="V63" s="71">
        <v>-0.07709839542821267</v>
      </c>
      <c r="W63" s="72">
        <v>-0.25071328162672385</v>
      </c>
    </row>
    <row r="64" spans="1:23" s="7" customFormat="1" ht="12" customHeight="1">
      <c r="A64" s="69" t="s">
        <v>131</v>
      </c>
      <c r="B64" s="70">
        <v>3.192546584</v>
      </c>
      <c r="C64" s="71">
        <v>3.195268362</v>
      </c>
      <c r="D64" s="71">
        <v>3.226279249</v>
      </c>
      <c r="E64" s="72">
        <v>3.32704418</v>
      </c>
      <c r="F64" s="70">
        <v>0.11778693304</v>
      </c>
      <c r="G64" s="71">
        <v>0.0281945314</v>
      </c>
      <c r="H64" s="71">
        <v>0.02427239108</v>
      </c>
      <c r="I64" s="72">
        <v>0.00720325284</v>
      </c>
      <c r="J64" s="70">
        <v>0.762524819</v>
      </c>
      <c r="K64" s="71">
        <v>0.765518042</v>
      </c>
      <c r="L64" s="71">
        <v>0.772281216</v>
      </c>
      <c r="M64" s="72">
        <v>0.739541555</v>
      </c>
      <c r="N64" s="73">
        <v>161</v>
      </c>
      <c r="O64" s="74">
        <v>2832</v>
      </c>
      <c r="P64" s="74">
        <v>3889</v>
      </c>
      <c r="Q64" s="75">
        <v>40493</v>
      </c>
      <c r="R64" s="77">
        <v>0.9649</v>
      </c>
      <c r="S64" s="77">
        <v>0.5832</v>
      </c>
      <c r="T64" s="77">
        <v>0.0269</v>
      </c>
      <c r="U64" s="70">
        <v>-0.003555472047254733</v>
      </c>
      <c r="V64" s="71">
        <v>-0.04367925090126762</v>
      </c>
      <c r="W64" s="72">
        <v>-0.1818661778917888</v>
      </c>
    </row>
    <row r="65" spans="1:23" s="7" customFormat="1" ht="12" customHeight="1">
      <c r="A65" s="69" t="s">
        <v>132</v>
      </c>
      <c r="B65" s="70">
        <v>2.8625</v>
      </c>
      <c r="C65" s="71">
        <v>2.852087757</v>
      </c>
      <c r="D65" s="71">
        <v>2.895279856</v>
      </c>
      <c r="E65" s="72">
        <v>2.898484062</v>
      </c>
      <c r="F65" s="70">
        <v>0.13176474556</v>
      </c>
      <c r="G65" s="71">
        <v>0.03233016668</v>
      </c>
      <c r="H65" s="71">
        <v>0.027542949</v>
      </c>
      <c r="I65" s="72">
        <v>0.00860716556</v>
      </c>
      <c r="J65" s="70">
        <v>0.850360634</v>
      </c>
      <c r="K65" s="71">
        <v>0.876875524</v>
      </c>
      <c r="L65" s="71">
        <v>0.874988371</v>
      </c>
      <c r="M65" s="72">
        <v>0.883066832</v>
      </c>
      <c r="N65" s="73">
        <v>160</v>
      </c>
      <c r="O65" s="74">
        <v>2826</v>
      </c>
      <c r="P65" s="74">
        <v>3877</v>
      </c>
      <c r="Q65" s="75">
        <v>40437</v>
      </c>
      <c r="R65" s="77">
        <v>0.8806</v>
      </c>
      <c r="S65" s="77">
        <v>0.6338</v>
      </c>
      <c r="T65" s="77">
        <v>0.594</v>
      </c>
      <c r="U65" s="70">
        <v>0.011874254343994856</v>
      </c>
      <c r="V65" s="71">
        <v>-0.03746319046793403</v>
      </c>
      <c r="W65" s="72">
        <v>-0.04074896791050608</v>
      </c>
    </row>
    <row r="66" spans="1:23" s="7" customFormat="1" ht="12" customHeight="1">
      <c r="A66" s="69" t="s">
        <v>133</v>
      </c>
      <c r="B66" s="70">
        <v>2.881987578</v>
      </c>
      <c r="C66" s="71">
        <v>2.953340403</v>
      </c>
      <c r="D66" s="71">
        <v>3.048943843</v>
      </c>
      <c r="E66" s="72">
        <v>3.003729592</v>
      </c>
      <c r="F66" s="70">
        <v>0.13419634116</v>
      </c>
      <c r="G66" s="71">
        <v>0.0342279308</v>
      </c>
      <c r="H66" s="71">
        <v>0.0279726594</v>
      </c>
      <c r="I66" s="72">
        <v>0.008773845919999999</v>
      </c>
      <c r="J66" s="70">
        <v>0.868755446</v>
      </c>
      <c r="K66" s="71">
        <v>0.928840308</v>
      </c>
      <c r="L66" s="71">
        <v>0.889212262</v>
      </c>
      <c r="M66" s="72">
        <v>0.900723921</v>
      </c>
      <c r="N66" s="73">
        <v>161</v>
      </c>
      <c r="O66" s="74">
        <v>2829</v>
      </c>
      <c r="P66" s="74">
        <v>3882</v>
      </c>
      <c r="Q66" s="75">
        <v>40487</v>
      </c>
      <c r="R66" s="77">
        <v>0.3139</v>
      </c>
      <c r="S66" s="77">
        <v>0.018</v>
      </c>
      <c r="T66" s="77">
        <v>0.0779</v>
      </c>
      <c r="U66" s="70">
        <v>-0.07681925987217166</v>
      </c>
      <c r="V66" s="71">
        <v>-0.1877574929347972</v>
      </c>
      <c r="W66" s="72">
        <v>-0.13516018744660394</v>
      </c>
    </row>
    <row r="67" spans="1:23" s="7" customFormat="1" ht="12" customHeight="1">
      <c r="A67" s="69" t="s">
        <v>134</v>
      </c>
      <c r="B67" s="70">
        <v>3.02484472</v>
      </c>
      <c r="C67" s="71">
        <v>2.932580304</v>
      </c>
      <c r="D67" s="71">
        <v>3.027563112</v>
      </c>
      <c r="E67" s="72">
        <v>3.128991597</v>
      </c>
      <c r="F67" s="70">
        <v>0.12802159048</v>
      </c>
      <c r="G67" s="71">
        <v>0.03280923968</v>
      </c>
      <c r="H67" s="71">
        <v>0.02707096336</v>
      </c>
      <c r="I67" s="72">
        <v>0.00813617168</v>
      </c>
      <c r="J67" s="70">
        <v>0.828781565</v>
      </c>
      <c r="K67" s="71">
        <v>0.890970642</v>
      </c>
      <c r="L67" s="71">
        <v>0.860548585</v>
      </c>
      <c r="M67" s="72">
        <v>0.834981745</v>
      </c>
      <c r="N67" s="73">
        <v>161</v>
      </c>
      <c r="O67" s="74">
        <v>2833</v>
      </c>
      <c r="P67" s="74">
        <v>3882</v>
      </c>
      <c r="Q67" s="75">
        <v>40460</v>
      </c>
      <c r="R67" s="77">
        <v>0.1729</v>
      </c>
      <c r="S67" s="77">
        <v>0.9676</v>
      </c>
      <c r="T67" s="77">
        <v>0.1135</v>
      </c>
      <c r="U67" s="70">
        <v>0.10355494519200993</v>
      </c>
      <c r="V67" s="71">
        <v>-0.003158905897219314</v>
      </c>
      <c r="W67" s="72">
        <v>-0.12472952567364243</v>
      </c>
    </row>
    <row r="68" spans="1:23" s="7" customFormat="1" ht="12" customHeight="1">
      <c r="A68" s="69" t="s">
        <v>135</v>
      </c>
      <c r="B68" s="70">
        <v>1.714285714</v>
      </c>
      <c r="C68" s="71">
        <v>1.652050919</v>
      </c>
      <c r="D68" s="71">
        <v>1.66013409</v>
      </c>
      <c r="E68" s="72">
        <v>1.762092085</v>
      </c>
      <c r="F68" s="70">
        <v>0.13754366836</v>
      </c>
      <c r="G68" s="71">
        <v>0.03358668936</v>
      </c>
      <c r="H68" s="71">
        <v>0.02865702084</v>
      </c>
      <c r="I68" s="72">
        <v>0.00915320784</v>
      </c>
      <c r="J68" s="70">
        <v>0.89042526</v>
      </c>
      <c r="K68" s="71">
        <v>0.911277864</v>
      </c>
      <c r="L68" s="71">
        <v>0.910497732</v>
      </c>
      <c r="M68" s="72">
        <v>0.938879817</v>
      </c>
      <c r="N68" s="73">
        <v>161</v>
      </c>
      <c r="O68" s="74">
        <v>2828</v>
      </c>
      <c r="P68" s="74">
        <v>3878</v>
      </c>
      <c r="Q68" s="75">
        <v>40419</v>
      </c>
      <c r="R68" s="77">
        <v>0.3901</v>
      </c>
      <c r="S68" s="77">
        <v>0.451</v>
      </c>
      <c r="T68" s="77">
        <v>0.4976</v>
      </c>
      <c r="U68" s="70">
        <v>0.06829398305235271</v>
      </c>
      <c r="V68" s="71">
        <v>0.05947474891678278</v>
      </c>
      <c r="W68" s="72">
        <v>-0.050918520277446595</v>
      </c>
    </row>
    <row r="69" spans="1:23" s="7" customFormat="1" ht="12" customHeight="1">
      <c r="A69" s="69" t="s">
        <v>136</v>
      </c>
      <c r="B69" s="70">
        <v>3.043478261</v>
      </c>
      <c r="C69" s="71">
        <v>2.963462221</v>
      </c>
      <c r="D69" s="71">
        <v>3.003093581</v>
      </c>
      <c r="E69" s="72">
        <v>3.107442309</v>
      </c>
      <c r="F69" s="70">
        <v>0.12495322419999999</v>
      </c>
      <c r="G69" s="71">
        <v>0.03295103784</v>
      </c>
      <c r="H69" s="71">
        <v>0.027725082</v>
      </c>
      <c r="I69" s="72">
        <v>0.008257723040000001</v>
      </c>
      <c r="J69" s="70">
        <v>0.808917688</v>
      </c>
      <c r="K69" s="71">
        <v>0.892607565</v>
      </c>
      <c r="L69" s="71">
        <v>0.881001539</v>
      </c>
      <c r="M69" s="72">
        <v>0.847152198</v>
      </c>
      <c r="N69" s="73">
        <v>161</v>
      </c>
      <c r="O69" s="74">
        <v>2819</v>
      </c>
      <c r="P69" s="74">
        <v>3879</v>
      </c>
      <c r="Q69" s="75">
        <v>40431</v>
      </c>
      <c r="R69" s="77">
        <v>0.2265</v>
      </c>
      <c r="S69" s="77">
        <v>0.5371</v>
      </c>
      <c r="T69" s="77">
        <v>0.3183</v>
      </c>
      <c r="U69" s="70">
        <v>0.08964302246306896</v>
      </c>
      <c r="V69" s="71">
        <v>0.0458395112973807</v>
      </c>
      <c r="W69" s="72">
        <v>-0.07550478904618257</v>
      </c>
    </row>
    <row r="70" spans="1:23" s="7" customFormat="1" ht="12" customHeight="1">
      <c r="A70" s="69" t="s">
        <v>137</v>
      </c>
      <c r="B70" s="70">
        <v>2.85625</v>
      </c>
      <c r="C70" s="71">
        <v>2.75203684</v>
      </c>
      <c r="D70" s="71">
        <v>2.822588963</v>
      </c>
      <c r="E70" s="72">
        <v>3.005094848</v>
      </c>
      <c r="F70" s="70">
        <v>0.13666943388</v>
      </c>
      <c r="G70" s="71">
        <v>0.03662974812</v>
      </c>
      <c r="H70" s="71">
        <v>0.03146159856</v>
      </c>
      <c r="I70" s="72">
        <v>0.009228375799999999</v>
      </c>
      <c r="J70" s="70">
        <v>0.88201367</v>
      </c>
      <c r="K70" s="71">
        <v>0.992963513</v>
      </c>
      <c r="L70" s="71">
        <v>0.999605443</v>
      </c>
      <c r="M70" s="72">
        <v>0.946754062</v>
      </c>
      <c r="N70" s="73">
        <v>160</v>
      </c>
      <c r="O70" s="74">
        <v>2823</v>
      </c>
      <c r="P70" s="74">
        <v>3878</v>
      </c>
      <c r="Q70" s="75">
        <v>40433</v>
      </c>
      <c r="R70" s="77">
        <v>0.1506</v>
      </c>
      <c r="S70" s="77">
        <v>0.6386</v>
      </c>
      <c r="T70" s="77">
        <v>0.0347</v>
      </c>
      <c r="U70" s="70">
        <v>0.10495165092737907</v>
      </c>
      <c r="V70" s="71">
        <v>0.03367432344003387</v>
      </c>
      <c r="W70" s="72">
        <v>-0.1572159592170833</v>
      </c>
    </row>
    <row r="71" spans="1:23" s="7" customFormat="1" ht="12" customHeight="1">
      <c r="A71" s="69" t="s">
        <v>138</v>
      </c>
      <c r="B71" s="70">
        <v>2.689440994</v>
      </c>
      <c r="C71" s="71">
        <v>2.590378493</v>
      </c>
      <c r="D71" s="71">
        <v>2.595618557</v>
      </c>
      <c r="E71" s="72">
        <v>2.669649921</v>
      </c>
      <c r="F71" s="70">
        <v>0.13624452548</v>
      </c>
      <c r="G71" s="71">
        <v>0.03650706584</v>
      </c>
      <c r="H71" s="71">
        <v>0.031284998640000006</v>
      </c>
      <c r="I71" s="72">
        <v>0.00971358164</v>
      </c>
      <c r="J71" s="70">
        <v>0.882014915</v>
      </c>
      <c r="K71" s="71">
        <v>0.990338732</v>
      </c>
      <c r="L71" s="71">
        <v>0.994250748</v>
      </c>
      <c r="M71" s="72">
        <v>0.996717016</v>
      </c>
      <c r="N71" s="73">
        <v>161</v>
      </c>
      <c r="O71" s="74">
        <v>2827</v>
      </c>
      <c r="P71" s="74">
        <v>3880</v>
      </c>
      <c r="Q71" s="75">
        <v>40448</v>
      </c>
      <c r="R71" s="77">
        <v>0.1703</v>
      </c>
      <c r="S71" s="77">
        <v>0.19</v>
      </c>
      <c r="T71" s="77">
        <v>0.7768</v>
      </c>
      <c r="U71" s="70">
        <v>0.10002890707903782</v>
      </c>
      <c r="V71" s="71">
        <v>0.09436496496354664</v>
      </c>
      <c r="W71" s="72">
        <v>0.01985626078646172</v>
      </c>
    </row>
    <row r="72" spans="1:23" s="7" customFormat="1" ht="12" customHeight="1">
      <c r="A72" s="69" t="s">
        <v>139</v>
      </c>
      <c r="B72" s="70">
        <v>2.583850932</v>
      </c>
      <c r="C72" s="71">
        <v>2.545325779</v>
      </c>
      <c r="D72" s="71">
        <v>2.657135497</v>
      </c>
      <c r="E72" s="72">
        <v>2.699189203</v>
      </c>
      <c r="F72" s="70">
        <v>0.13102518464000001</v>
      </c>
      <c r="G72" s="71">
        <v>0.03523367344</v>
      </c>
      <c r="H72" s="71">
        <v>0.029756841519999997</v>
      </c>
      <c r="I72" s="72">
        <v>0.00909459992</v>
      </c>
      <c r="J72" s="70">
        <v>0.848226136</v>
      </c>
      <c r="K72" s="71">
        <v>0.955287743</v>
      </c>
      <c r="L72" s="71">
        <v>0.945928956</v>
      </c>
      <c r="M72" s="72">
        <v>0.933272091</v>
      </c>
      <c r="N72" s="73">
        <v>161</v>
      </c>
      <c r="O72" s="74">
        <v>2824</v>
      </c>
      <c r="P72" s="74">
        <v>3882</v>
      </c>
      <c r="Q72" s="75">
        <v>40454</v>
      </c>
      <c r="R72" s="77">
        <v>0.5785</v>
      </c>
      <c r="S72" s="77">
        <v>0.2865</v>
      </c>
      <c r="T72" s="77">
        <v>0.0871</v>
      </c>
      <c r="U72" s="70">
        <v>0.04032832335837863</v>
      </c>
      <c r="V72" s="71">
        <v>-0.07747364591723127</v>
      </c>
      <c r="W72" s="72">
        <v>-0.12358482816775902</v>
      </c>
    </row>
    <row r="73" spans="1:23" s="7" customFormat="1" ht="12" customHeight="1">
      <c r="A73" s="69" t="s">
        <v>140</v>
      </c>
      <c r="B73" s="70">
        <v>2.50931677</v>
      </c>
      <c r="C73" s="71">
        <v>2.436903499</v>
      </c>
      <c r="D73" s="71">
        <v>2.548686244</v>
      </c>
      <c r="E73" s="72">
        <v>2.732661031</v>
      </c>
      <c r="F73" s="70">
        <v>0.15650108628</v>
      </c>
      <c r="G73" s="71">
        <v>0.03799211472</v>
      </c>
      <c r="H73" s="71">
        <v>0.03252698596</v>
      </c>
      <c r="I73" s="72">
        <v>0.009997765959999998</v>
      </c>
      <c r="J73" s="70">
        <v>1.013151102</v>
      </c>
      <c r="K73" s="71">
        <v>1.030988607</v>
      </c>
      <c r="L73" s="71">
        <v>1.033988022</v>
      </c>
      <c r="M73" s="72">
        <v>1.026004201</v>
      </c>
      <c r="N73" s="73">
        <v>161</v>
      </c>
      <c r="O73" s="74">
        <v>2829</v>
      </c>
      <c r="P73" s="74">
        <v>3882</v>
      </c>
      <c r="Q73" s="75">
        <v>40458</v>
      </c>
      <c r="R73" s="77">
        <v>0.3793</v>
      </c>
      <c r="S73" s="77">
        <v>0.6299</v>
      </c>
      <c r="T73" s="77">
        <v>0.0059</v>
      </c>
      <c r="U73" s="70">
        <v>0.07023673249960544</v>
      </c>
      <c r="V73" s="71">
        <v>-0.03807536756939371</v>
      </c>
      <c r="W73" s="72">
        <v>-0.2176835735977657</v>
      </c>
    </row>
    <row r="74" spans="1:23" s="7" customFormat="1" ht="12" customHeight="1">
      <c r="A74" s="69" t="s">
        <v>141</v>
      </c>
      <c r="B74" s="79">
        <v>2.043478261</v>
      </c>
      <c r="C74" s="80">
        <v>2.088308018</v>
      </c>
      <c r="D74" s="80">
        <v>2.196907216</v>
      </c>
      <c r="E74" s="81">
        <v>2.347836836</v>
      </c>
      <c r="F74" s="79">
        <v>0.14067323956</v>
      </c>
      <c r="G74" s="80">
        <v>0.035913922800000005</v>
      </c>
      <c r="H74" s="80">
        <v>0.03103531228</v>
      </c>
      <c r="I74" s="81">
        <v>0.00975171148</v>
      </c>
      <c r="J74" s="79">
        <v>0.910685361</v>
      </c>
      <c r="K74" s="80">
        <v>0.974937344</v>
      </c>
      <c r="L74" s="80">
        <v>0.986315609</v>
      </c>
      <c r="M74" s="81">
        <v>1.000654137</v>
      </c>
      <c r="N74" s="82">
        <v>161</v>
      </c>
      <c r="O74" s="83">
        <v>2831</v>
      </c>
      <c r="P74" s="83">
        <v>3880</v>
      </c>
      <c r="Q74" s="84">
        <v>40450</v>
      </c>
      <c r="R74" s="86">
        <v>0.5458</v>
      </c>
      <c r="S74" s="86">
        <v>0.0383</v>
      </c>
      <c r="T74" s="86">
        <v>0.0001</v>
      </c>
      <c r="U74" s="79">
        <v>-0.045982192882335654</v>
      </c>
      <c r="V74" s="80">
        <v>-0.1555576669374193</v>
      </c>
      <c r="W74" s="81">
        <v>-0.3041596129432679</v>
      </c>
    </row>
    <row r="75" spans="1:23" s="7" customFormat="1" ht="12.75">
      <c r="A75" s="135" t="s">
        <v>74</v>
      </c>
      <c r="B75" s="134"/>
      <c r="C75" s="134"/>
      <c r="D75" s="134"/>
      <c r="E75" s="134"/>
      <c r="F75" s="134"/>
      <c r="G75" s="89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97"/>
      <c r="S75" s="97"/>
      <c r="T75" s="97"/>
      <c r="U75" s="134"/>
      <c r="V75" s="134"/>
      <c r="W75" s="134"/>
    </row>
    <row r="76" spans="1:23" s="7" customFormat="1" ht="10.5" customHeight="1">
      <c r="A76" s="135" t="s">
        <v>75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7"/>
      <c r="S76" s="97"/>
      <c r="T76" s="97"/>
      <c r="U76" s="90"/>
      <c r="V76" s="90"/>
      <c r="W76" s="90"/>
    </row>
    <row r="77" spans="1:23" s="7" customFormat="1" ht="10.5" customHeight="1">
      <c r="A77" s="135" t="s">
        <v>72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7"/>
      <c r="S77" s="97"/>
      <c r="T77" s="97"/>
      <c r="U77" s="90"/>
      <c r="V77" s="90"/>
      <c r="W77" s="90"/>
    </row>
    <row r="78" spans="1:23" s="7" customFormat="1" ht="10.5" customHeight="1">
      <c r="A78" s="135" t="s">
        <v>153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7"/>
      <c r="S78" s="97"/>
      <c r="T78" s="97"/>
      <c r="U78" s="90"/>
      <c r="V78" s="90"/>
      <c r="W78" s="90"/>
    </row>
    <row r="79" spans="1:23" s="7" customFormat="1" ht="12" customHeight="1">
      <c r="A79" s="99" t="s">
        <v>142</v>
      </c>
      <c r="B79" s="70">
        <v>3.15625</v>
      </c>
      <c r="C79" s="71">
        <v>2.96009887</v>
      </c>
      <c r="D79" s="71">
        <v>3.019835137</v>
      </c>
      <c r="E79" s="72">
        <v>3.10858879</v>
      </c>
      <c r="F79" s="70">
        <v>0.10648769179999999</v>
      </c>
      <c r="G79" s="71">
        <v>0.02956721348</v>
      </c>
      <c r="H79" s="71">
        <v>0.025032304640000003</v>
      </c>
      <c r="I79" s="72">
        <v>0.0075916876</v>
      </c>
      <c r="J79" s="70">
        <v>0.687231937</v>
      </c>
      <c r="K79" s="71">
        <v>0.802788141</v>
      </c>
      <c r="L79" s="71">
        <v>0.795742454</v>
      </c>
      <c r="M79" s="72">
        <v>0.779325063</v>
      </c>
      <c r="N79" s="73">
        <v>160</v>
      </c>
      <c r="O79" s="74">
        <v>2832</v>
      </c>
      <c r="P79" s="74">
        <v>3882</v>
      </c>
      <c r="Q79" s="75">
        <v>40483</v>
      </c>
      <c r="R79" s="77">
        <v>0.0006</v>
      </c>
      <c r="S79" s="77">
        <v>0.0155</v>
      </c>
      <c r="T79" s="77">
        <v>0.3829</v>
      </c>
      <c r="U79" s="70">
        <v>0.2443373537576959</v>
      </c>
      <c r="V79" s="71">
        <v>0.17143092254821454</v>
      </c>
      <c r="W79" s="72">
        <v>0.06115703480204868</v>
      </c>
    </row>
    <row r="80" spans="1:23" s="7" customFormat="1" ht="12" customHeight="1">
      <c r="A80" s="99" t="s">
        <v>143</v>
      </c>
      <c r="B80" s="70">
        <v>2.7125</v>
      </c>
      <c r="C80" s="71">
        <v>2.589045936</v>
      </c>
      <c r="D80" s="71">
        <v>2.69383544</v>
      </c>
      <c r="E80" s="72">
        <v>2.86551673</v>
      </c>
      <c r="F80" s="70">
        <v>0.1245779724</v>
      </c>
      <c r="G80" s="71">
        <v>0.03249842876</v>
      </c>
      <c r="H80" s="71">
        <v>0.027244784</v>
      </c>
      <c r="I80" s="72">
        <v>0.008516552799999999</v>
      </c>
      <c r="J80" s="70">
        <v>0.80397988</v>
      </c>
      <c r="K80" s="71">
        <v>0.882062805</v>
      </c>
      <c r="L80" s="71">
        <v>0.865516225</v>
      </c>
      <c r="M80" s="72">
        <v>0.874083404</v>
      </c>
      <c r="N80" s="73">
        <v>160</v>
      </c>
      <c r="O80" s="74">
        <v>2830</v>
      </c>
      <c r="P80" s="74">
        <v>3877</v>
      </c>
      <c r="Q80" s="75">
        <v>40466</v>
      </c>
      <c r="R80" s="77">
        <v>0.0618</v>
      </c>
      <c r="S80" s="77">
        <v>0.7746</v>
      </c>
      <c r="T80" s="77">
        <v>0.0175</v>
      </c>
      <c r="U80" s="70">
        <v>0.13996062786027996</v>
      </c>
      <c r="V80" s="71">
        <v>0.021564656399133294</v>
      </c>
      <c r="W80" s="72">
        <v>-0.17505964453707903</v>
      </c>
    </row>
    <row r="81" spans="1:23" s="7" customFormat="1" ht="12" customHeight="1">
      <c r="A81" s="69" t="s">
        <v>144</v>
      </c>
      <c r="B81" s="70">
        <v>2.363057325</v>
      </c>
      <c r="C81" s="71">
        <v>2.310113154</v>
      </c>
      <c r="D81" s="71">
        <v>2.290655653</v>
      </c>
      <c r="E81" s="72">
        <v>2.38175567</v>
      </c>
      <c r="F81" s="70">
        <v>0.15251863676</v>
      </c>
      <c r="G81" s="71">
        <v>0.0361327274</v>
      </c>
      <c r="H81" s="71">
        <v>0.03053975176</v>
      </c>
      <c r="I81" s="72">
        <v>0.009625085680000001</v>
      </c>
      <c r="J81" s="70">
        <v>0.975027062</v>
      </c>
      <c r="K81" s="71">
        <v>0.98035727</v>
      </c>
      <c r="L81" s="71">
        <v>0.969815788</v>
      </c>
      <c r="M81" s="72">
        <v>0.987404387</v>
      </c>
      <c r="N81" s="73">
        <v>157</v>
      </c>
      <c r="O81" s="74">
        <v>2828</v>
      </c>
      <c r="P81" s="74">
        <v>3874</v>
      </c>
      <c r="Q81" s="75">
        <v>40429</v>
      </c>
      <c r="R81" s="77">
        <v>0.5088</v>
      </c>
      <c r="S81" s="77">
        <v>0.3629</v>
      </c>
      <c r="T81" s="77">
        <v>0.8108</v>
      </c>
      <c r="U81" s="70">
        <v>0.0540049761654749</v>
      </c>
      <c r="V81" s="71">
        <v>0.07465507666080627</v>
      </c>
      <c r="W81" s="72">
        <v>-0.01893686644112488</v>
      </c>
    </row>
    <row r="82" spans="1:23" s="7" customFormat="1" ht="12" customHeight="1">
      <c r="A82" s="69" t="s">
        <v>145</v>
      </c>
      <c r="B82" s="70">
        <v>1.679245283</v>
      </c>
      <c r="C82" s="71">
        <v>1.689093484</v>
      </c>
      <c r="D82" s="71">
        <v>1.761572278</v>
      </c>
      <c r="E82" s="72">
        <v>1.918967053</v>
      </c>
      <c r="F82" s="70">
        <v>0.1203011544</v>
      </c>
      <c r="G82" s="71">
        <v>0.03187931964</v>
      </c>
      <c r="H82" s="71">
        <v>0.02738377544</v>
      </c>
      <c r="I82" s="72">
        <v>0.00896331324</v>
      </c>
      <c r="J82" s="70">
        <v>0.773948897</v>
      </c>
      <c r="K82" s="71">
        <v>0.864341429</v>
      </c>
      <c r="L82" s="71">
        <v>0.868809063</v>
      </c>
      <c r="M82" s="72">
        <v>0.919504116</v>
      </c>
      <c r="N82" s="73">
        <v>159</v>
      </c>
      <c r="O82" s="74">
        <v>2824</v>
      </c>
      <c r="P82" s="74">
        <v>3867</v>
      </c>
      <c r="Q82" s="75">
        <v>40428</v>
      </c>
      <c r="R82" s="77">
        <v>0.8769</v>
      </c>
      <c r="S82" s="77">
        <v>0.1926</v>
      </c>
      <c r="T82" s="77">
        <v>0.0001</v>
      </c>
      <c r="U82" s="70">
        <v>-0.011393878240215715</v>
      </c>
      <c r="V82" s="71">
        <v>-0.09475844406563248</v>
      </c>
      <c r="W82" s="72">
        <v>-0.26070766386868466</v>
      </c>
    </row>
    <row r="83" spans="1:23" s="7" customFormat="1" ht="12" customHeight="1">
      <c r="A83" s="69" t="s">
        <v>146</v>
      </c>
      <c r="B83" s="70">
        <v>2</v>
      </c>
      <c r="C83" s="71">
        <v>1.803261255</v>
      </c>
      <c r="D83" s="71">
        <v>1.930232558</v>
      </c>
      <c r="E83" s="72">
        <v>2.099886071</v>
      </c>
      <c r="F83" s="70">
        <v>0.12365992212</v>
      </c>
      <c r="G83" s="71">
        <v>0.03150804468</v>
      </c>
      <c r="H83" s="71">
        <v>0.027748913639999997</v>
      </c>
      <c r="I83" s="72">
        <v>0.009049853120000001</v>
      </c>
      <c r="J83" s="70">
        <v>0.795557284</v>
      </c>
      <c r="K83" s="71">
        <v>0.853821197</v>
      </c>
      <c r="L83" s="71">
        <v>0.880735317</v>
      </c>
      <c r="M83" s="72">
        <v>0.927784531</v>
      </c>
      <c r="N83" s="73">
        <v>159</v>
      </c>
      <c r="O83" s="74">
        <v>2821</v>
      </c>
      <c r="P83" s="74">
        <v>3870</v>
      </c>
      <c r="Q83" s="75">
        <v>40376</v>
      </c>
      <c r="R83" s="77">
        <v>0.0029</v>
      </c>
      <c r="S83" s="77">
        <v>0.2821</v>
      </c>
      <c r="T83" s="77">
        <v>0.1163</v>
      </c>
      <c r="U83" s="70">
        <v>0.23042148132567383</v>
      </c>
      <c r="V83" s="71">
        <v>0.07921499303291828</v>
      </c>
      <c r="W83" s="72">
        <v>-0.10766084975822883</v>
      </c>
    </row>
    <row r="84" spans="1:23" s="7" customFormat="1" ht="12" customHeight="1">
      <c r="A84" s="69" t="s">
        <v>147</v>
      </c>
      <c r="B84" s="70">
        <v>2.226415094</v>
      </c>
      <c r="C84" s="71">
        <v>2.094159292</v>
      </c>
      <c r="D84" s="71">
        <v>2.265616933</v>
      </c>
      <c r="E84" s="72">
        <v>2.508324881</v>
      </c>
      <c r="F84" s="70">
        <v>0.13309912924</v>
      </c>
      <c r="G84" s="71">
        <v>0.03419984204</v>
      </c>
      <c r="H84" s="71">
        <v>0.02975397012</v>
      </c>
      <c r="I84" s="72">
        <v>0.00947490656</v>
      </c>
      <c r="J84" s="70">
        <v>0.85628376</v>
      </c>
      <c r="K84" s="71">
        <v>0.927421726</v>
      </c>
      <c r="L84" s="71">
        <v>0.944862606</v>
      </c>
      <c r="M84" s="72">
        <v>0.971901739</v>
      </c>
      <c r="N84" s="73">
        <v>159</v>
      </c>
      <c r="O84" s="74">
        <v>2825</v>
      </c>
      <c r="P84" s="74">
        <v>3874</v>
      </c>
      <c r="Q84" s="75">
        <v>40421</v>
      </c>
      <c r="R84" s="77">
        <v>0.0609</v>
      </c>
      <c r="S84" s="77">
        <v>0.5739</v>
      </c>
      <c r="T84" s="77">
        <v>0.0001</v>
      </c>
      <c r="U84" s="70">
        <v>0.1426058914647423</v>
      </c>
      <c r="V84" s="71">
        <v>-0.041489459685528036</v>
      </c>
      <c r="W84" s="72">
        <v>-0.2900599676774527</v>
      </c>
    </row>
    <row r="85" spans="1:23" s="7" customFormat="1" ht="12" customHeight="1">
      <c r="A85" s="69" t="s">
        <v>148</v>
      </c>
      <c r="B85" s="70">
        <v>5.433962264</v>
      </c>
      <c r="C85" s="71">
        <v>5.366137566</v>
      </c>
      <c r="D85" s="71">
        <v>5.55892949</v>
      </c>
      <c r="E85" s="72">
        <v>5.698363327</v>
      </c>
      <c r="F85" s="70">
        <v>0.20951384916</v>
      </c>
      <c r="G85" s="71">
        <v>0.05021663276</v>
      </c>
      <c r="H85" s="71">
        <v>0.04108010844</v>
      </c>
      <c r="I85" s="72">
        <v>0.01239497336</v>
      </c>
      <c r="J85" s="70">
        <v>1.34789241</v>
      </c>
      <c r="K85" s="71">
        <v>1.364168599</v>
      </c>
      <c r="L85" s="71">
        <v>1.306552652</v>
      </c>
      <c r="M85" s="72">
        <v>1.272814913</v>
      </c>
      <c r="N85" s="73">
        <v>159</v>
      </c>
      <c r="O85" s="74">
        <v>2835</v>
      </c>
      <c r="P85" s="74">
        <v>3886</v>
      </c>
      <c r="Q85" s="75">
        <v>40509</v>
      </c>
      <c r="R85" s="77">
        <v>0.538</v>
      </c>
      <c r="S85" s="77">
        <v>0.2529</v>
      </c>
      <c r="T85" s="77">
        <v>0.0146</v>
      </c>
      <c r="U85" s="70">
        <v>0.0497187063605764</v>
      </c>
      <c r="V85" s="71">
        <v>-0.09564652890850348</v>
      </c>
      <c r="W85" s="72">
        <v>-0.2077293880669673</v>
      </c>
    </row>
    <row r="86" spans="1:23" s="7" customFormat="1" ht="12" customHeight="1">
      <c r="A86" s="69" t="s">
        <v>149</v>
      </c>
      <c r="B86" s="70">
        <v>5.358490566</v>
      </c>
      <c r="C86" s="71">
        <v>5.218342152</v>
      </c>
      <c r="D86" s="71">
        <v>5.29387545</v>
      </c>
      <c r="E86" s="72">
        <v>5.551622856</v>
      </c>
      <c r="F86" s="70">
        <v>0.18365310935999998</v>
      </c>
      <c r="G86" s="71">
        <v>0.049814625</v>
      </c>
      <c r="H86" s="71">
        <v>0.04183624508</v>
      </c>
      <c r="I86" s="72">
        <v>0.01231237504</v>
      </c>
      <c r="J86" s="70">
        <v>1.181519183</v>
      </c>
      <c r="K86" s="71">
        <v>1.353247774</v>
      </c>
      <c r="L86" s="71">
        <v>1.330601536</v>
      </c>
      <c r="M86" s="72">
        <v>1.26442685</v>
      </c>
      <c r="N86" s="73">
        <v>159</v>
      </c>
      <c r="O86" s="74">
        <v>2835</v>
      </c>
      <c r="P86" s="74">
        <v>3886</v>
      </c>
      <c r="Q86" s="75">
        <v>40515</v>
      </c>
      <c r="R86" s="77">
        <v>0.1506</v>
      </c>
      <c r="S86" s="77">
        <v>0.5022</v>
      </c>
      <c r="T86" s="77">
        <v>0.0414</v>
      </c>
      <c r="U86" s="70">
        <v>0.10356448884873647</v>
      </c>
      <c r="V86" s="71">
        <v>0.048560830760983414</v>
      </c>
      <c r="W86" s="72">
        <v>-0.1527429522712203</v>
      </c>
    </row>
    <row r="87" spans="1:23" s="7" customFormat="1" ht="12" customHeight="1">
      <c r="A87" s="69" t="s">
        <v>150</v>
      </c>
      <c r="B87" s="70">
        <v>4.056603774</v>
      </c>
      <c r="C87" s="71">
        <v>4.241269841</v>
      </c>
      <c r="D87" s="71">
        <v>4.3804991</v>
      </c>
      <c r="E87" s="72">
        <v>4.571403873</v>
      </c>
      <c r="F87" s="70">
        <v>0.24993091704</v>
      </c>
      <c r="G87" s="71">
        <v>0.0614405218</v>
      </c>
      <c r="H87" s="71">
        <v>0.05317597404</v>
      </c>
      <c r="I87" s="72">
        <v>0.0161191184</v>
      </c>
      <c r="J87" s="70">
        <v>1.607912724</v>
      </c>
      <c r="K87" s="71">
        <v>1.669073102</v>
      </c>
      <c r="L87" s="71">
        <v>1.691479193</v>
      </c>
      <c r="M87" s="72">
        <v>1.654810948</v>
      </c>
      <c r="N87" s="73">
        <v>159</v>
      </c>
      <c r="O87" s="74">
        <v>2835</v>
      </c>
      <c r="P87" s="74">
        <v>3887</v>
      </c>
      <c r="Q87" s="75">
        <v>40488</v>
      </c>
      <c r="R87" s="77">
        <v>0.1614</v>
      </c>
      <c r="S87" s="77">
        <v>0.0139</v>
      </c>
      <c r="T87" s="77">
        <v>0.0001</v>
      </c>
      <c r="U87" s="70">
        <v>-0.11063989155341394</v>
      </c>
      <c r="V87" s="71">
        <v>-0.191486438225433</v>
      </c>
      <c r="W87" s="72">
        <v>-0.3110929980383477</v>
      </c>
    </row>
    <row r="88" spans="1:23" s="7" customFormat="1" ht="12" customHeight="1">
      <c r="A88" s="69" t="s">
        <v>151</v>
      </c>
      <c r="B88" s="70">
        <v>3.114649682</v>
      </c>
      <c r="C88" s="71">
        <v>2.979541446</v>
      </c>
      <c r="D88" s="71">
        <v>3.07187017</v>
      </c>
      <c r="E88" s="72">
        <v>3.239531898</v>
      </c>
      <c r="F88" s="70">
        <v>0.09695917924</v>
      </c>
      <c r="G88" s="71">
        <v>0.0270192076</v>
      </c>
      <c r="H88" s="71">
        <v>0.023068125919999998</v>
      </c>
      <c r="I88" s="72">
        <v>0.0069102543999999995</v>
      </c>
      <c r="J88" s="70">
        <v>0.619844406</v>
      </c>
      <c r="K88" s="71">
        <v>0.733994928</v>
      </c>
      <c r="L88" s="71">
        <v>0.733303936</v>
      </c>
      <c r="M88" s="72">
        <v>0.70955648</v>
      </c>
      <c r="N88" s="73">
        <v>157</v>
      </c>
      <c r="O88" s="74">
        <v>2835</v>
      </c>
      <c r="P88" s="74">
        <v>3882</v>
      </c>
      <c r="Q88" s="75">
        <v>40504</v>
      </c>
      <c r="R88" s="77">
        <v>0.0092</v>
      </c>
      <c r="S88" s="77">
        <v>0.4013</v>
      </c>
      <c r="T88" s="77">
        <v>0.0128</v>
      </c>
      <c r="U88" s="70">
        <v>0.18407243816812888</v>
      </c>
      <c r="V88" s="71">
        <v>0.058338036794609645</v>
      </c>
      <c r="W88" s="72">
        <v>-0.1760003882988991</v>
      </c>
    </row>
    <row r="89" spans="1:23" s="7" customFormat="1" ht="12" customHeight="1">
      <c r="A89" s="69" t="s">
        <v>152</v>
      </c>
      <c r="B89" s="79">
        <v>3.04375</v>
      </c>
      <c r="C89" s="80">
        <v>2.906647808</v>
      </c>
      <c r="D89" s="80">
        <v>2.986587568</v>
      </c>
      <c r="E89" s="81">
        <v>3.134692365</v>
      </c>
      <c r="F89" s="79">
        <v>0.11957989792</v>
      </c>
      <c r="G89" s="80">
        <v>0.031655083880000004</v>
      </c>
      <c r="H89" s="80">
        <v>0.02743981968</v>
      </c>
      <c r="I89" s="81">
        <v>0.0083086262</v>
      </c>
      <c r="J89" s="79">
        <v>0.771724158</v>
      </c>
      <c r="K89" s="80">
        <v>0.858869335</v>
      </c>
      <c r="L89" s="80">
        <v>0.871712097</v>
      </c>
      <c r="M89" s="81">
        <v>0.852785363</v>
      </c>
      <c r="N89" s="82">
        <v>160</v>
      </c>
      <c r="O89" s="83">
        <v>2828</v>
      </c>
      <c r="P89" s="83">
        <v>3877</v>
      </c>
      <c r="Q89" s="84">
        <v>40470</v>
      </c>
      <c r="R89" s="85">
        <v>0.0311</v>
      </c>
      <c r="S89" s="86">
        <v>0.3624</v>
      </c>
      <c r="T89" s="87">
        <v>0.139</v>
      </c>
      <c r="U89" s="79">
        <v>0.15963102466570186</v>
      </c>
      <c r="V89" s="80">
        <v>0.06557489817650214</v>
      </c>
      <c r="W89" s="81">
        <v>-0.10664156415639564</v>
      </c>
    </row>
    <row r="90" spans="1:23" s="7" customFormat="1" ht="11.25">
      <c r="A90" s="136" t="s">
        <v>0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4"/>
      <c r="O90" s="74"/>
      <c r="P90" s="74"/>
      <c r="Q90" s="74"/>
      <c r="R90" s="77"/>
      <c r="S90" s="77"/>
      <c r="T90" s="77"/>
      <c r="U90" s="71"/>
      <c r="V90" s="71"/>
      <c r="W90" s="71"/>
    </row>
    <row r="91" spans="1:23" s="7" customFormat="1" ht="12" customHeight="1">
      <c r="A91" s="69" t="s">
        <v>190</v>
      </c>
      <c r="B91" s="109">
        <v>1.40952381</v>
      </c>
      <c r="C91" s="110">
        <v>1.525083612</v>
      </c>
      <c r="D91" s="110"/>
      <c r="E91" s="110"/>
      <c r="F91" s="109">
        <v>0.11468991939999999</v>
      </c>
      <c r="G91" s="110">
        <v>0.0324465946</v>
      </c>
      <c r="H91" s="110"/>
      <c r="I91" s="110"/>
      <c r="J91" s="109">
        <v>0.599603043</v>
      </c>
      <c r="K91" s="110">
        <v>0.757351829</v>
      </c>
      <c r="L91" s="110"/>
      <c r="M91" s="110"/>
      <c r="N91" s="122">
        <v>105</v>
      </c>
      <c r="O91" s="123">
        <v>2093</v>
      </c>
      <c r="P91" s="123"/>
      <c r="Q91" s="123"/>
      <c r="R91" s="118">
        <v>0.0598</v>
      </c>
      <c r="S91" s="115"/>
      <c r="T91" s="115"/>
      <c r="U91" s="109">
        <v>-0.15258404030341352</v>
      </c>
      <c r="V91" s="110"/>
      <c r="W91" s="111"/>
    </row>
    <row r="92" spans="1:23" s="7" customFormat="1" ht="12" customHeight="1">
      <c r="A92" s="69" t="s">
        <v>191</v>
      </c>
      <c r="B92" s="70">
        <v>1.771428571</v>
      </c>
      <c r="C92" s="71">
        <v>1.738880918</v>
      </c>
      <c r="D92" s="71"/>
      <c r="E92" s="71"/>
      <c r="F92" s="70">
        <v>0.21914612804</v>
      </c>
      <c r="G92" s="71">
        <v>0.048513755359999994</v>
      </c>
      <c r="H92" s="71"/>
      <c r="I92" s="71"/>
      <c r="J92" s="70">
        <v>1.145703872</v>
      </c>
      <c r="K92" s="71">
        <v>1.131842082</v>
      </c>
      <c r="L92" s="71"/>
      <c r="M92" s="71"/>
      <c r="N92" s="73">
        <v>105</v>
      </c>
      <c r="O92" s="74">
        <v>2091</v>
      </c>
      <c r="P92" s="74"/>
      <c r="Q92" s="74"/>
      <c r="R92" s="76">
        <v>0.7768</v>
      </c>
      <c r="S92" s="97"/>
      <c r="T92" s="97"/>
      <c r="U92" s="70">
        <v>0.028756355252746255</v>
      </c>
      <c r="V92" s="71"/>
      <c r="W92" s="72"/>
    </row>
    <row r="93" spans="1:23" s="7" customFormat="1" ht="12" customHeight="1">
      <c r="A93" s="69" t="s">
        <v>192</v>
      </c>
      <c r="B93" s="70">
        <v>1.904761905</v>
      </c>
      <c r="C93" s="71">
        <v>2.227902532</v>
      </c>
      <c r="D93" s="71"/>
      <c r="E93" s="71"/>
      <c r="F93" s="70">
        <v>0.25514467188</v>
      </c>
      <c r="G93" s="71">
        <v>0.0641764368</v>
      </c>
      <c r="H93" s="71"/>
      <c r="I93" s="71"/>
      <c r="J93" s="70">
        <v>1.333905555</v>
      </c>
      <c r="K93" s="71">
        <v>1.497973534</v>
      </c>
      <c r="L93" s="71"/>
      <c r="M93" s="71"/>
      <c r="N93" s="73">
        <v>105</v>
      </c>
      <c r="O93" s="74">
        <v>2093</v>
      </c>
      <c r="P93" s="74"/>
      <c r="Q93" s="74"/>
      <c r="R93" s="76">
        <v>0.0176</v>
      </c>
      <c r="S93" s="97"/>
      <c r="T93" s="97"/>
      <c r="U93" s="70">
        <v>-0.21571851549147592</v>
      </c>
      <c r="V93" s="71"/>
      <c r="W93" s="72"/>
    </row>
    <row r="94" spans="1:23" s="7" customFormat="1" ht="12" customHeight="1">
      <c r="A94" s="69" t="s">
        <v>193</v>
      </c>
      <c r="B94" s="70">
        <v>1.866666667</v>
      </c>
      <c r="C94" s="71">
        <v>2.092778575</v>
      </c>
      <c r="D94" s="71"/>
      <c r="E94" s="71"/>
      <c r="F94" s="70">
        <v>0.22828172724</v>
      </c>
      <c r="G94" s="71">
        <v>0.05985811776</v>
      </c>
      <c r="H94" s="71"/>
      <c r="I94" s="71"/>
      <c r="J94" s="70">
        <v>1.193465112</v>
      </c>
      <c r="K94" s="71">
        <v>1.396509825</v>
      </c>
      <c r="L94" s="71"/>
      <c r="M94" s="71"/>
      <c r="N94" s="73">
        <v>105</v>
      </c>
      <c r="O94" s="74">
        <v>2091</v>
      </c>
      <c r="P94" s="74"/>
      <c r="Q94" s="74"/>
      <c r="R94" s="76">
        <v>0.0628</v>
      </c>
      <c r="S94" s="97"/>
      <c r="T94" s="97"/>
      <c r="U94" s="70">
        <v>-0.16191214981247984</v>
      </c>
      <c r="V94" s="71"/>
      <c r="W94" s="72"/>
    </row>
    <row r="95" spans="1:23" s="7" customFormat="1" ht="12" customHeight="1">
      <c r="A95" s="69" t="s">
        <v>194</v>
      </c>
      <c r="B95" s="70">
        <v>1.87254902</v>
      </c>
      <c r="C95" s="71">
        <v>2.506737247</v>
      </c>
      <c r="D95" s="71"/>
      <c r="E95" s="71"/>
      <c r="F95" s="70">
        <v>0.14622984544</v>
      </c>
      <c r="G95" s="71">
        <v>0.05738270636</v>
      </c>
      <c r="H95" s="71"/>
      <c r="I95" s="71"/>
      <c r="J95" s="70">
        <v>0.753494416</v>
      </c>
      <c r="K95" s="71">
        <v>1.334589584</v>
      </c>
      <c r="L95" s="71"/>
      <c r="M95" s="71"/>
      <c r="N95" s="73">
        <v>102</v>
      </c>
      <c r="O95" s="74">
        <v>2078</v>
      </c>
      <c r="P95" s="74"/>
      <c r="Q95" s="74"/>
      <c r="R95" s="76">
        <v>0.0001</v>
      </c>
      <c r="S95" s="97"/>
      <c r="T95" s="97"/>
      <c r="U95" s="70">
        <v>-0.4751934486849703</v>
      </c>
      <c r="V95" s="71"/>
      <c r="W95" s="72"/>
    </row>
    <row r="96" spans="1:23" s="7" customFormat="1" ht="12" customHeight="1">
      <c r="A96" s="69" t="s">
        <v>195</v>
      </c>
      <c r="B96" s="70">
        <v>3.60952381</v>
      </c>
      <c r="C96" s="71">
        <v>3.540669856</v>
      </c>
      <c r="D96" s="71"/>
      <c r="E96" s="71"/>
      <c r="F96" s="70">
        <v>0.23649954468</v>
      </c>
      <c r="G96" s="71">
        <v>0.06413668603999999</v>
      </c>
      <c r="H96" s="71"/>
      <c r="I96" s="71"/>
      <c r="J96" s="70">
        <v>1.236428153</v>
      </c>
      <c r="K96" s="71">
        <v>1.495972423</v>
      </c>
      <c r="L96" s="71"/>
      <c r="M96" s="71"/>
      <c r="N96" s="73">
        <v>105</v>
      </c>
      <c r="O96" s="74">
        <v>2090</v>
      </c>
      <c r="P96" s="74"/>
      <c r="Q96" s="74"/>
      <c r="R96" s="76">
        <v>0.5828</v>
      </c>
      <c r="S96" s="97"/>
      <c r="T96" s="97"/>
      <c r="U96" s="70">
        <v>0.04602621876005007</v>
      </c>
      <c r="V96" s="71"/>
      <c r="W96" s="72"/>
    </row>
    <row r="97" spans="1:23" s="7" customFormat="1" ht="12" customHeight="1">
      <c r="A97" s="69" t="s">
        <v>291</v>
      </c>
      <c r="B97" s="70"/>
      <c r="C97" s="71"/>
      <c r="D97" s="71"/>
      <c r="E97" s="71"/>
      <c r="F97" s="70"/>
      <c r="G97" s="71"/>
      <c r="H97" s="71"/>
      <c r="I97" s="71"/>
      <c r="J97" s="70"/>
      <c r="K97" s="71"/>
      <c r="L97" s="71"/>
      <c r="M97" s="71"/>
      <c r="N97" s="73"/>
      <c r="O97" s="74"/>
      <c r="P97" s="74"/>
      <c r="Q97" s="74"/>
      <c r="R97" s="76"/>
      <c r="S97" s="97"/>
      <c r="T97" s="97"/>
      <c r="U97" s="70"/>
      <c r="V97" s="71"/>
      <c r="W97" s="72"/>
    </row>
    <row r="98" spans="1:23" s="7" customFormat="1" ht="12" customHeight="1">
      <c r="A98" s="69" t="s">
        <v>196</v>
      </c>
      <c r="B98" s="70">
        <v>3.038461538</v>
      </c>
      <c r="C98" s="71">
        <v>3.166502947</v>
      </c>
      <c r="D98" s="71"/>
      <c r="E98" s="71"/>
      <c r="F98" s="70">
        <v>0.23488977512</v>
      </c>
      <c r="G98" s="71">
        <v>0.05413357319999999</v>
      </c>
      <c r="H98" s="71"/>
      <c r="I98" s="71"/>
      <c r="J98" s="70">
        <v>1.222150555</v>
      </c>
      <c r="K98" s="71">
        <v>1.246233737</v>
      </c>
      <c r="L98" s="71"/>
      <c r="M98" s="71"/>
      <c r="N98" s="73">
        <v>104</v>
      </c>
      <c r="O98" s="74">
        <v>2036</v>
      </c>
      <c r="P98" s="74"/>
      <c r="Q98" s="74"/>
      <c r="R98" s="76">
        <v>0.3</v>
      </c>
      <c r="S98" s="97"/>
      <c r="T98" s="97"/>
      <c r="U98" s="70">
        <v>-0.10274269199951867</v>
      </c>
      <c r="V98" s="71"/>
      <c r="W98" s="72"/>
    </row>
    <row r="99" spans="1:23" s="7" customFormat="1" ht="12" customHeight="1">
      <c r="A99" s="69" t="s">
        <v>197</v>
      </c>
      <c r="B99" s="70">
        <v>3.476190476</v>
      </c>
      <c r="C99" s="71">
        <v>3.422211584</v>
      </c>
      <c r="D99" s="71"/>
      <c r="E99" s="71"/>
      <c r="F99" s="70">
        <v>0.15713895064</v>
      </c>
      <c r="G99" s="71">
        <v>0.04202858576</v>
      </c>
      <c r="H99" s="71"/>
      <c r="I99" s="71"/>
      <c r="J99" s="70">
        <v>0.821528104</v>
      </c>
      <c r="K99" s="71">
        <v>0.980071881</v>
      </c>
      <c r="L99" s="71"/>
      <c r="M99" s="71"/>
      <c r="N99" s="73">
        <v>105</v>
      </c>
      <c r="O99" s="74">
        <v>2089</v>
      </c>
      <c r="P99" s="74"/>
      <c r="Q99" s="74"/>
      <c r="R99" s="76">
        <v>0.5167</v>
      </c>
      <c r="S99" s="97"/>
      <c r="T99" s="97"/>
      <c r="U99" s="70">
        <v>0.055076462294708355</v>
      </c>
      <c r="V99" s="71"/>
      <c r="W99" s="72"/>
    </row>
    <row r="100" spans="1:23" s="7" customFormat="1" ht="12" customHeight="1">
      <c r="A100" s="69" t="s">
        <v>198</v>
      </c>
      <c r="B100" s="70">
        <v>3.048076923</v>
      </c>
      <c r="C100" s="71">
        <v>3.241062802</v>
      </c>
      <c r="D100" s="71"/>
      <c r="E100" s="71"/>
      <c r="F100" s="70">
        <v>0.16806318312000001</v>
      </c>
      <c r="G100" s="71">
        <v>0.03627126804</v>
      </c>
      <c r="H100" s="71"/>
      <c r="I100" s="71"/>
      <c r="J100" s="70">
        <v>0.874446373</v>
      </c>
      <c r="K100" s="71">
        <v>0.841960721</v>
      </c>
      <c r="L100" s="71"/>
      <c r="M100" s="71"/>
      <c r="N100" s="73">
        <v>104</v>
      </c>
      <c r="O100" s="74">
        <v>2070</v>
      </c>
      <c r="P100" s="74"/>
      <c r="Q100" s="74"/>
      <c r="R100" s="76">
        <v>0.0298</v>
      </c>
      <c r="S100" s="97"/>
      <c r="T100" s="97"/>
      <c r="U100" s="70">
        <v>-0.22921007380343114</v>
      </c>
      <c r="V100" s="71"/>
      <c r="W100" s="72"/>
    </row>
    <row r="101" spans="1:23" s="7" customFormat="1" ht="12" customHeight="1">
      <c r="A101" s="69" t="s">
        <v>199</v>
      </c>
      <c r="B101" s="70">
        <v>3.740384615</v>
      </c>
      <c r="C101" s="71">
        <v>3.684185149</v>
      </c>
      <c r="D101" s="71"/>
      <c r="E101" s="71"/>
      <c r="F101" s="70">
        <v>0.11975635868000001</v>
      </c>
      <c r="G101" s="71">
        <v>0.027037478719999997</v>
      </c>
      <c r="H101" s="71"/>
      <c r="I101" s="71"/>
      <c r="J101" s="70">
        <v>0.623102047</v>
      </c>
      <c r="K101" s="71">
        <v>0.628223966</v>
      </c>
      <c r="L101" s="71"/>
      <c r="M101" s="71"/>
      <c r="N101" s="73">
        <v>104</v>
      </c>
      <c r="O101" s="74">
        <v>2074</v>
      </c>
      <c r="P101" s="74"/>
      <c r="Q101" s="74"/>
      <c r="R101" s="76">
        <v>0.3715</v>
      </c>
      <c r="S101" s="97"/>
      <c r="T101" s="97"/>
      <c r="U101" s="70">
        <v>0.08945769190855704</v>
      </c>
      <c r="V101" s="71"/>
      <c r="W101" s="72"/>
    </row>
    <row r="102" spans="1:23" s="7" customFormat="1" ht="12" customHeight="1">
      <c r="A102" s="69" t="s">
        <v>200</v>
      </c>
      <c r="B102" s="70">
        <v>3.568627451</v>
      </c>
      <c r="C102" s="71">
        <v>3.627659574</v>
      </c>
      <c r="D102" s="71"/>
      <c r="E102" s="71"/>
      <c r="F102" s="70">
        <v>0.12367760132000001</v>
      </c>
      <c r="G102" s="71">
        <v>0.02656609872</v>
      </c>
      <c r="H102" s="71"/>
      <c r="I102" s="71"/>
      <c r="J102" s="70">
        <v>0.637287008</v>
      </c>
      <c r="K102" s="71">
        <v>0.616377777</v>
      </c>
      <c r="L102" s="71"/>
      <c r="M102" s="71"/>
      <c r="N102" s="73">
        <v>102</v>
      </c>
      <c r="O102" s="74">
        <v>2068</v>
      </c>
      <c r="P102" s="74"/>
      <c r="Q102" s="74"/>
      <c r="R102" s="76">
        <v>0.3624</v>
      </c>
      <c r="S102" s="97"/>
      <c r="T102" s="97"/>
      <c r="U102" s="70">
        <v>-0.09577263360680857</v>
      </c>
      <c r="V102" s="71"/>
      <c r="W102" s="72"/>
    </row>
    <row r="103" spans="1:23" s="7" customFormat="1" ht="12" customHeight="1">
      <c r="A103" s="69" t="s">
        <v>201</v>
      </c>
      <c r="B103" s="70">
        <v>3.615384615</v>
      </c>
      <c r="C103" s="71">
        <v>3.734269119</v>
      </c>
      <c r="D103" s="71"/>
      <c r="E103" s="71"/>
      <c r="F103" s="70">
        <v>0.11459154896</v>
      </c>
      <c r="G103" s="71">
        <v>0.023572925879999998</v>
      </c>
      <c r="H103" s="71"/>
      <c r="I103" s="71"/>
      <c r="J103" s="70">
        <v>0.596229126</v>
      </c>
      <c r="K103" s="71">
        <v>0.546666653</v>
      </c>
      <c r="L103" s="71"/>
      <c r="M103" s="71"/>
      <c r="N103" s="73">
        <v>104</v>
      </c>
      <c r="O103" s="74">
        <v>2066</v>
      </c>
      <c r="P103" s="74"/>
      <c r="Q103" s="74"/>
      <c r="R103" s="76">
        <v>0.0488</v>
      </c>
      <c r="S103" s="97"/>
      <c r="T103" s="97"/>
      <c r="U103" s="70">
        <v>-0.21747165909532798</v>
      </c>
      <c r="V103" s="71"/>
      <c r="W103" s="72"/>
    </row>
    <row r="104" spans="1:23" s="7" customFormat="1" ht="12" customHeight="1">
      <c r="A104" s="69" t="s">
        <v>202</v>
      </c>
      <c r="B104" s="70">
        <v>3.461538462</v>
      </c>
      <c r="C104" s="71">
        <v>3.491795367</v>
      </c>
      <c r="D104" s="71"/>
      <c r="E104" s="71"/>
      <c r="F104" s="70">
        <v>0.13370160384</v>
      </c>
      <c r="G104" s="71">
        <v>0.03015700296</v>
      </c>
      <c r="H104" s="71"/>
      <c r="I104" s="71"/>
      <c r="J104" s="70">
        <v>0.695660292</v>
      </c>
      <c r="K104" s="71">
        <v>0.700369124</v>
      </c>
      <c r="L104" s="71"/>
      <c r="M104" s="71"/>
      <c r="N104" s="73">
        <v>104</v>
      </c>
      <c r="O104" s="74">
        <v>2072</v>
      </c>
      <c r="P104" s="74"/>
      <c r="Q104" s="74"/>
      <c r="R104" s="76">
        <v>0.6661</v>
      </c>
      <c r="S104" s="97"/>
      <c r="T104" s="97"/>
      <c r="U104" s="70">
        <v>-0.04320136905407025</v>
      </c>
      <c r="V104" s="71"/>
      <c r="W104" s="72"/>
    </row>
    <row r="105" spans="1:23" s="7" customFormat="1" ht="12" customHeight="1">
      <c r="A105" s="69" t="s">
        <v>203</v>
      </c>
      <c r="B105" s="70">
        <v>3.621359223</v>
      </c>
      <c r="C105" s="71">
        <v>3.546112989</v>
      </c>
      <c r="D105" s="71"/>
      <c r="E105" s="71"/>
      <c r="F105" s="70">
        <v>0.12129101516</v>
      </c>
      <c r="G105" s="71">
        <v>0.0290747772</v>
      </c>
      <c r="H105" s="71"/>
      <c r="I105" s="71"/>
      <c r="J105" s="70">
        <v>0.628045597</v>
      </c>
      <c r="K105" s="71">
        <v>0.675072445</v>
      </c>
      <c r="L105" s="71"/>
      <c r="M105" s="71"/>
      <c r="N105" s="73">
        <v>103</v>
      </c>
      <c r="O105" s="74">
        <v>2071</v>
      </c>
      <c r="P105" s="74"/>
      <c r="Q105" s="74"/>
      <c r="R105" s="76">
        <v>0.2395</v>
      </c>
      <c r="S105" s="97"/>
      <c r="T105" s="97"/>
      <c r="U105" s="70">
        <v>0.11146393925173431</v>
      </c>
      <c r="V105" s="71"/>
      <c r="W105" s="72"/>
    </row>
    <row r="106" spans="1:23" s="7" customFormat="1" ht="12" customHeight="1">
      <c r="A106" s="69" t="s">
        <v>204</v>
      </c>
      <c r="B106" s="70">
        <v>3.259615385</v>
      </c>
      <c r="C106" s="71">
        <v>3.321100917</v>
      </c>
      <c r="D106" s="71"/>
      <c r="E106" s="71"/>
      <c r="F106" s="70">
        <v>0.1391486516</v>
      </c>
      <c r="G106" s="71">
        <v>0.035614828759999995</v>
      </c>
      <c r="H106" s="71"/>
      <c r="I106" s="71"/>
      <c r="J106" s="70">
        <v>0.724001721</v>
      </c>
      <c r="K106" s="71">
        <v>0.826922556</v>
      </c>
      <c r="L106" s="71"/>
      <c r="M106" s="71"/>
      <c r="N106" s="73">
        <v>104</v>
      </c>
      <c r="O106" s="74">
        <v>2071</v>
      </c>
      <c r="P106" s="74"/>
      <c r="Q106" s="74"/>
      <c r="R106" s="76">
        <v>0.4032</v>
      </c>
      <c r="S106" s="97"/>
      <c r="T106" s="97"/>
      <c r="U106" s="70">
        <v>-0.07435464367717627</v>
      </c>
      <c r="V106" s="71"/>
      <c r="W106" s="72"/>
    </row>
    <row r="107" spans="1:23" s="7" customFormat="1" ht="12" customHeight="1">
      <c r="A107" s="69" t="s">
        <v>205</v>
      </c>
      <c r="B107" s="70">
        <v>3.105769231</v>
      </c>
      <c r="C107" s="71">
        <v>3.253630203</v>
      </c>
      <c r="D107" s="71"/>
      <c r="E107" s="71"/>
      <c r="F107" s="70">
        <v>0.16707541367999998</v>
      </c>
      <c r="G107" s="71">
        <v>0.037516642239999995</v>
      </c>
      <c r="H107" s="71"/>
      <c r="I107" s="71"/>
      <c r="J107" s="70">
        <v>0.869306936</v>
      </c>
      <c r="K107" s="71">
        <v>0.870027628</v>
      </c>
      <c r="L107" s="71"/>
      <c r="M107" s="71"/>
      <c r="N107" s="73">
        <v>104</v>
      </c>
      <c r="O107" s="74">
        <v>2066</v>
      </c>
      <c r="P107" s="74"/>
      <c r="Q107" s="74"/>
      <c r="R107" s="76">
        <v>0.0933</v>
      </c>
      <c r="S107" s="97"/>
      <c r="T107" s="97"/>
      <c r="U107" s="70">
        <v>-0.16994974325114207</v>
      </c>
      <c r="V107" s="71"/>
      <c r="W107" s="72"/>
    </row>
    <row r="108" spans="1:23" s="7" customFormat="1" ht="12" customHeight="1">
      <c r="A108" s="69" t="s">
        <v>206</v>
      </c>
      <c r="B108" s="70">
        <v>4.568627451</v>
      </c>
      <c r="C108" s="71">
        <v>4.483382209</v>
      </c>
      <c r="D108" s="71"/>
      <c r="E108" s="71"/>
      <c r="F108" s="70">
        <v>0.15808703008</v>
      </c>
      <c r="G108" s="71">
        <v>0.0395881388</v>
      </c>
      <c r="H108" s="71"/>
      <c r="I108" s="71"/>
      <c r="J108" s="70">
        <v>0.814592213</v>
      </c>
      <c r="K108" s="71">
        <v>0.913612084</v>
      </c>
      <c r="L108" s="71"/>
      <c r="M108" s="71"/>
      <c r="N108" s="73">
        <v>102</v>
      </c>
      <c r="O108" s="74">
        <v>2046</v>
      </c>
      <c r="P108" s="74"/>
      <c r="Q108" s="74"/>
      <c r="R108" s="76">
        <v>0.3074</v>
      </c>
      <c r="S108" s="97"/>
      <c r="T108" s="97"/>
      <c r="U108" s="70">
        <v>0.0933057295244795</v>
      </c>
      <c r="V108" s="71"/>
      <c r="W108" s="72"/>
    </row>
    <row r="109" spans="1:23" s="7" customFormat="1" ht="12" customHeight="1">
      <c r="A109" s="69" t="s">
        <v>292</v>
      </c>
      <c r="B109" s="70"/>
      <c r="C109" s="71"/>
      <c r="D109" s="71"/>
      <c r="E109" s="71"/>
      <c r="F109" s="70"/>
      <c r="G109" s="71"/>
      <c r="H109" s="71"/>
      <c r="I109" s="71"/>
      <c r="J109" s="70"/>
      <c r="K109" s="71"/>
      <c r="L109" s="71"/>
      <c r="M109" s="71"/>
      <c r="N109" s="73"/>
      <c r="O109" s="74"/>
      <c r="P109" s="74"/>
      <c r="Q109" s="74"/>
      <c r="R109" s="76"/>
      <c r="S109" s="97"/>
      <c r="T109" s="97"/>
      <c r="U109" s="70"/>
      <c r="V109" s="71"/>
      <c r="W109" s="72"/>
    </row>
    <row r="110" spans="1:23" s="7" customFormat="1" ht="12" customHeight="1">
      <c r="A110" s="69" t="s">
        <v>207</v>
      </c>
      <c r="B110" s="79">
        <v>3.606060606</v>
      </c>
      <c r="C110" s="80">
        <v>2.933704453</v>
      </c>
      <c r="D110" s="80"/>
      <c r="E110" s="80"/>
      <c r="F110" s="79">
        <v>0.29624153244</v>
      </c>
      <c r="G110" s="80">
        <v>0.06300228312</v>
      </c>
      <c r="H110" s="80"/>
      <c r="I110" s="80"/>
      <c r="J110" s="79">
        <v>1.503860215</v>
      </c>
      <c r="K110" s="80">
        <v>1.428873201</v>
      </c>
      <c r="L110" s="80"/>
      <c r="M110" s="80"/>
      <c r="N110" s="82">
        <v>99</v>
      </c>
      <c r="O110" s="83">
        <v>1976</v>
      </c>
      <c r="P110" s="83"/>
      <c r="Q110" s="83"/>
      <c r="R110" s="85">
        <v>0.0001</v>
      </c>
      <c r="S110" s="116"/>
      <c r="T110" s="116"/>
      <c r="U110" s="79">
        <v>0.47054990780808964</v>
      </c>
      <c r="V110" s="80"/>
      <c r="W110" s="81"/>
    </row>
    <row r="111" spans="1:23" s="7" customFormat="1" ht="10.5" customHeight="1">
      <c r="A111" s="135" t="s">
        <v>74</v>
      </c>
      <c r="B111" s="90"/>
      <c r="C111" s="90"/>
      <c r="D111" s="90"/>
      <c r="E111" s="90"/>
      <c r="F111" s="90"/>
      <c r="G111" s="89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7"/>
      <c r="S111" s="97"/>
      <c r="T111" s="97"/>
      <c r="U111" s="90"/>
      <c r="V111" s="90"/>
      <c r="W111" s="90"/>
    </row>
    <row r="112" spans="1:23" s="7" customFormat="1" ht="10.5" customHeight="1">
      <c r="A112" s="135" t="s">
        <v>75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7"/>
      <c r="S112" s="97"/>
      <c r="T112" s="97"/>
      <c r="U112" s="90"/>
      <c r="V112" s="90"/>
      <c r="W112" s="138" t="s">
        <v>290</v>
      </c>
    </row>
    <row r="113" spans="1:23" s="7" customFormat="1" ht="10.5" customHeight="1">
      <c r="A113" s="135" t="s">
        <v>72</v>
      </c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7"/>
      <c r="S113" s="97"/>
      <c r="T113" s="97"/>
      <c r="U113" s="90"/>
      <c r="V113" s="90"/>
      <c r="W113" s="139" t="s">
        <v>1</v>
      </c>
    </row>
    <row r="114" spans="1:22" s="7" customFormat="1" ht="10.5" customHeight="1">
      <c r="A114" s="135" t="s">
        <v>153</v>
      </c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7"/>
      <c r="S114" s="97"/>
      <c r="T114" s="97"/>
      <c r="U114" s="90"/>
      <c r="V114" s="90"/>
    </row>
    <row r="115" spans="1:22" s="7" customFormat="1" ht="10.5" customHeight="1">
      <c r="A115" s="135" t="s">
        <v>73</v>
      </c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7"/>
      <c r="S115" s="97"/>
      <c r="T115" s="97"/>
      <c r="U115" s="90"/>
      <c r="V115" s="90"/>
    </row>
    <row r="116" spans="1:23" s="7" customFormat="1" ht="10.5" customHeight="1">
      <c r="A116" s="67"/>
      <c r="B116" s="88"/>
      <c r="C116" s="88"/>
      <c r="D116" s="88"/>
      <c r="E116" s="88"/>
      <c r="F116" s="89"/>
      <c r="G116" s="90"/>
      <c r="H116" s="89"/>
      <c r="I116" s="89"/>
      <c r="J116" s="88"/>
      <c r="K116" s="88"/>
      <c r="L116" s="88"/>
      <c r="M116" s="88"/>
      <c r="N116" s="74"/>
      <c r="O116" s="74"/>
      <c r="P116" s="74"/>
      <c r="Q116" s="74"/>
      <c r="R116" s="97"/>
      <c r="S116" s="97"/>
      <c r="T116" s="97"/>
      <c r="U116" s="88"/>
      <c r="V116" s="88"/>
      <c r="W116" s="88"/>
    </row>
    <row r="117" spans="1:23" s="7" customFormat="1" ht="12" customHeight="1">
      <c r="A117" s="67"/>
      <c r="B117" s="88"/>
      <c r="C117" s="88"/>
      <c r="D117" s="88"/>
      <c r="E117" s="88"/>
      <c r="F117" s="89"/>
      <c r="G117" s="89"/>
      <c r="H117" s="89"/>
      <c r="I117" s="89"/>
      <c r="J117" s="88"/>
      <c r="K117" s="88"/>
      <c r="L117" s="88"/>
      <c r="M117" s="88"/>
      <c r="N117" s="74"/>
      <c r="O117" s="74"/>
      <c r="P117" s="74"/>
      <c r="Q117" s="74"/>
      <c r="R117" s="97"/>
      <c r="S117" s="97"/>
      <c r="T117" s="97"/>
      <c r="U117" s="88"/>
      <c r="V117" s="88"/>
      <c r="W117" s="88"/>
    </row>
    <row r="118" spans="1:23" s="7" customFormat="1" ht="12" customHeight="1">
      <c r="A118" s="67"/>
      <c r="B118" s="88"/>
      <c r="C118" s="88"/>
      <c r="D118" s="88"/>
      <c r="E118" s="88"/>
      <c r="F118" s="89"/>
      <c r="G118" s="89"/>
      <c r="H118" s="89"/>
      <c r="I118" s="89"/>
      <c r="J118" s="88"/>
      <c r="K118" s="88"/>
      <c r="L118" s="88"/>
      <c r="M118" s="88"/>
      <c r="N118" s="74"/>
      <c r="O118" s="74"/>
      <c r="P118" s="74"/>
      <c r="Q118" s="74"/>
      <c r="R118" s="97"/>
      <c r="S118" s="97"/>
      <c r="T118" s="97"/>
      <c r="U118" s="88"/>
      <c r="V118" s="88"/>
      <c r="W118" s="88"/>
    </row>
    <row r="119" spans="1:23" s="7" customFormat="1" ht="12" customHeight="1">
      <c r="A119" s="67"/>
      <c r="B119" s="88"/>
      <c r="C119" s="88"/>
      <c r="D119" s="88"/>
      <c r="E119" s="88"/>
      <c r="F119" s="89"/>
      <c r="G119" s="89"/>
      <c r="H119" s="89"/>
      <c r="I119" s="89"/>
      <c r="J119" s="88"/>
      <c r="K119" s="88"/>
      <c r="L119" s="88"/>
      <c r="M119" s="88"/>
      <c r="N119" s="74"/>
      <c r="O119" s="74"/>
      <c r="P119" s="74"/>
      <c r="Q119" s="74"/>
      <c r="R119" s="97"/>
      <c r="S119" s="97"/>
      <c r="T119" s="97"/>
      <c r="U119" s="88"/>
      <c r="V119" s="88"/>
      <c r="W119" s="88"/>
    </row>
    <row r="120" spans="1:23" s="7" customFormat="1" ht="12" customHeight="1">
      <c r="A120" s="67"/>
      <c r="B120" s="88"/>
      <c r="C120" s="88"/>
      <c r="D120" s="88"/>
      <c r="E120" s="88"/>
      <c r="F120" s="89"/>
      <c r="G120" s="89"/>
      <c r="H120" s="89"/>
      <c r="I120" s="89"/>
      <c r="J120" s="88"/>
      <c r="K120" s="88"/>
      <c r="L120" s="88"/>
      <c r="M120" s="88"/>
      <c r="N120" s="74"/>
      <c r="O120" s="74"/>
      <c r="P120" s="74"/>
      <c r="Q120" s="74"/>
      <c r="R120" s="97"/>
      <c r="S120" s="97"/>
      <c r="T120" s="97"/>
      <c r="U120" s="88"/>
      <c r="V120" s="88"/>
      <c r="W120" s="88"/>
    </row>
    <row r="121" spans="1:23" s="7" customFormat="1" ht="12" customHeight="1">
      <c r="A121" s="67"/>
      <c r="B121" s="88"/>
      <c r="C121" s="88"/>
      <c r="D121" s="88"/>
      <c r="E121" s="88"/>
      <c r="F121" s="89"/>
      <c r="G121" s="89"/>
      <c r="H121" s="89"/>
      <c r="I121" s="89"/>
      <c r="J121" s="88"/>
      <c r="K121" s="88"/>
      <c r="L121" s="88"/>
      <c r="M121" s="88"/>
      <c r="N121" s="74"/>
      <c r="O121" s="74"/>
      <c r="P121" s="74"/>
      <c r="Q121" s="74"/>
      <c r="R121" s="97"/>
      <c r="S121" s="97"/>
      <c r="T121" s="97"/>
      <c r="U121" s="88"/>
      <c r="V121" s="88"/>
      <c r="W121" s="88"/>
    </row>
    <row r="122" spans="1:23" s="7" customFormat="1" ht="12" customHeight="1">
      <c r="A122" s="67"/>
      <c r="B122" s="88"/>
      <c r="C122" s="88"/>
      <c r="D122" s="88"/>
      <c r="E122" s="88"/>
      <c r="F122" s="89"/>
      <c r="G122" s="89"/>
      <c r="H122" s="89"/>
      <c r="I122" s="89"/>
      <c r="J122" s="88"/>
      <c r="K122" s="88"/>
      <c r="L122" s="88"/>
      <c r="M122" s="88"/>
      <c r="N122" s="74"/>
      <c r="O122" s="74"/>
      <c r="P122" s="74"/>
      <c r="Q122" s="74"/>
      <c r="R122" s="97"/>
      <c r="S122" s="97"/>
      <c r="T122" s="97"/>
      <c r="U122" s="88"/>
      <c r="V122" s="88"/>
      <c r="W122" s="88"/>
    </row>
    <row r="123" spans="1:23" s="7" customFormat="1" ht="12" customHeight="1">
      <c r="A123" s="67"/>
      <c r="B123" s="88"/>
      <c r="C123" s="88"/>
      <c r="D123" s="88"/>
      <c r="E123" s="88"/>
      <c r="F123" s="89"/>
      <c r="G123" s="89"/>
      <c r="H123" s="89"/>
      <c r="I123" s="89"/>
      <c r="J123" s="88"/>
      <c r="K123" s="88"/>
      <c r="L123" s="88"/>
      <c r="M123" s="88"/>
      <c r="N123" s="74"/>
      <c r="O123" s="74"/>
      <c r="P123" s="74"/>
      <c r="Q123" s="74"/>
      <c r="R123" s="97"/>
      <c r="S123" s="97"/>
      <c r="T123" s="97"/>
      <c r="U123" s="88"/>
      <c r="V123" s="88"/>
      <c r="W123" s="88"/>
    </row>
    <row r="124" spans="1:23" s="7" customFormat="1" ht="12" customHeight="1">
      <c r="A124" s="67"/>
      <c r="B124" s="88"/>
      <c r="C124" s="88"/>
      <c r="D124" s="88"/>
      <c r="E124" s="88"/>
      <c r="F124" s="89"/>
      <c r="G124" s="89"/>
      <c r="H124" s="89"/>
      <c r="I124" s="89"/>
      <c r="J124" s="88"/>
      <c r="K124" s="88"/>
      <c r="L124" s="88"/>
      <c r="M124" s="88"/>
      <c r="N124" s="74"/>
      <c r="O124" s="74"/>
      <c r="P124" s="74"/>
      <c r="Q124" s="74"/>
      <c r="R124" s="97"/>
      <c r="S124" s="97"/>
      <c r="T124" s="97"/>
      <c r="U124" s="88"/>
      <c r="V124" s="88"/>
      <c r="W124" s="88"/>
    </row>
    <row r="125" spans="1:23" s="7" customFormat="1" ht="12" customHeight="1">
      <c r="A125" s="67"/>
      <c r="B125" s="88"/>
      <c r="C125" s="88"/>
      <c r="D125" s="88"/>
      <c r="E125" s="88"/>
      <c r="F125" s="89"/>
      <c r="G125" s="89"/>
      <c r="H125" s="89"/>
      <c r="I125" s="89"/>
      <c r="J125" s="88"/>
      <c r="K125" s="88"/>
      <c r="L125" s="88"/>
      <c r="M125" s="88"/>
      <c r="N125" s="74"/>
      <c r="O125" s="74"/>
      <c r="P125" s="74"/>
      <c r="Q125" s="74"/>
      <c r="R125" s="97"/>
      <c r="S125" s="97"/>
      <c r="T125" s="97"/>
      <c r="U125" s="88"/>
      <c r="V125" s="88"/>
      <c r="W125" s="88"/>
    </row>
    <row r="126" spans="1:23" s="7" customFormat="1" ht="12" customHeight="1">
      <c r="A126" s="67"/>
      <c r="B126" s="88"/>
      <c r="C126" s="88"/>
      <c r="D126" s="88"/>
      <c r="E126" s="88"/>
      <c r="F126" s="89"/>
      <c r="G126" s="89"/>
      <c r="H126" s="89"/>
      <c r="I126" s="89"/>
      <c r="J126" s="88"/>
      <c r="K126" s="88"/>
      <c r="L126" s="88"/>
      <c r="M126" s="88"/>
      <c r="N126" s="74"/>
      <c r="O126" s="74"/>
      <c r="P126" s="74"/>
      <c r="Q126" s="74"/>
      <c r="R126" s="97"/>
      <c r="S126" s="97"/>
      <c r="T126" s="97"/>
      <c r="U126" s="88"/>
      <c r="V126" s="88"/>
      <c r="W126" s="88"/>
    </row>
    <row r="127" spans="1:23" s="7" customFormat="1" ht="12" customHeight="1">
      <c r="A127" s="67"/>
      <c r="B127" s="88"/>
      <c r="C127" s="88"/>
      <c r="D127" s="88"/>
      <c r="E127" s="88"/>
      <c r="F127" s="89"/>
      <c r="G127" s="89"/>
      <c r="H127" s="89"/>
      <c r="I127" s="89"/>
      <c r="J127" s="88"/>
      <c r="K127" s="88"/>
      <c r="L127" s="88"/>
      <c r="M127" s="88"/>
      <c r="N127" s="74"/>
      <c r="O127" s="74"/>
      <c r="P127" s="74"/>
      <c r="Q127" s="74"/>
      <c r="R127" s="97"/>
      <c r="S127" s="97"/>
      <c r="T127" s="97"/>
      <c r="U127" s="88"/>
      <c r="V127" s="88"/>
      <c r="W127" s="88"/>
    </row>
    <row r="128" spans="1:23" s="7" customFormat="1" ht="12" customHeight="1">
      <c r="A128" s="67"/>
      <c r="B128" s="88"/>
      <c r="C128" s="88"/>
      <c r="D128" s="88"/>
      <c r="E128" s="88"/>
      <c r="F128" s="89"/>
      <c r="G128" s="89"/>
      <c r="H128" s="89"/>
      <c r="I128" s="89"/>
      <c r="J128" s="88"/>
      <c r="K128" s="88"/>
      <c r="L128" s="88"/>
      <c r="M128" s="88"/>
      <c r="N128" s="74"/>
      <c r="O128" s="74"/>
      <c r="P128" s="74"/>
      <c r="Q128" s="74"/>
      <c r="R128" s="97"/>
      <c r="S128" s="97"/>
      <c r="T128" s="97"/>
      <c r="U128" s="88"/>
      <c r="V128" s="88"/>
      <c r="W128" s="91"/>
    </row>
    <row r="129" spans="1:23" s="7" customFormat="1" ht="12" customHeight="1">
      <c r="A129" s="67"/>
      <c r="B129" s="88"/>
      <c r="C129" s="88"/>
      <c r="D129" s="88"/>
      <c r="E129" s="88"/>
      <c r="F129" s="89"/>
      <c r="G129" s="89"/>
      <c r="H129" s="89"/>
      <c r="I129" s="89"/>
      <c r="J129" s="88"/>
      <c r="K129" s="88"/>
      <c r="L129" s="88"/>
      <c r="M129" s="88"/>
      <c r="N129" s="74"/>
      <c r="O129" s="74"/>
      <c r="P129" s="74"/>
      <c r="Q129" s="74"/>
      <c r="R129" s="97"/>
      <c r="S129" s="97"/>
      <c r="T129" s="97"/>
      <c r="U129" s="88"/>
      <c r="V129" s="88"/>
      <c r="W129" s="88"/>
    </row>
    <row r="130" spans="1:23" s="7" customFormat="1" ht="12" customHeight="1">
      <c r="A130" s="67"/>
      <c r="B130" s="88"/>
      <c r="C130" s="88"/>
      <c r="D130" s="88"/>
      <c r="E130" s="88"/>
      <c r="F130" s="89"/>
      <c r="G130" s="89"/>
      <c r="H130" s="89"/>
      <c r="I130" s="89"/>
      <c r="J130" s="88"/>
      <c r="K130" s="88"/>
      <c r="L130" s="88"/>
      <c r="M130" s="88"/>
      <c r="N130" s="74"/>
      <c r="O130" s="74"/>
      <c r="P130" s="74"/>
      <c r="Q130" s="74"/>
      <c r="R130" s="97"/>
      <c r="S130" s="97"/>
      <c r="T130" s="97"/>
      <c r="U130" s="88"/>
      <c r="V130" s="88"/>
      <c r="W130" s="88"/>
    </row>
    <row r="131" spans="1:23" s="7" customFormat="1" ht="12" customHeight="1">
      <c r="A131" s="67"/>
      <c r="B131" s="88"/>
      <c r="C131" s="88"/>
      <c r="D131" s="88"/>
      <c r="E131" s="88"/>
      <c r="F131" s="89"/>
      <c r="G131" s="89"/>
      <c r="H131" s="89"/>
      <c r="I131" s="89"/>
      <c r="J131" s="88"/>
      <c r="K131" s="88"/>
      <c r="L131" s="88"/>
      <c r="M131" s="88"/>
      <c r="N131" s="74"/>
      <c r="O131" s="74"/>
      <c r="P131" s="74"/>
      <c r="Q131" s="74"/>
      <c r="R131" s="97"/>
      <c r="S131" s="97"/>
      <c r="T131" s="97"/>
      <c r="U131" s="88"/>
      <c r="V131" s="88"/>
      <c r="W131" s="88"/>
    </row>
    <row r="132" spans="1:23" s="7" customFormat="1" ht="12" customHeight="1">
      <c r="A132" s="67"/>
      <c r="B132" s="88"/>
      <c r="C132" s="88"/>
      <c r="D132" s="88"/>
      <c r="E132" s="88"/>
      <c r="F132" s="89"/>
      <c r="G132" s="89"/>
      <c r="H132" s="89"/>
      <c r="I132" s="89"/>
      <c r="J132" s="88"/>
      <c r="K132" s="88"/>
      <c r="L132" s="88"/>
      <c r="M132" s="88"/>
      <c r="N132" s="74"/>
      <c r="O132" s="74"/>
      <c r="P132" s="74"/>
      <c r="Q132" s="74"/>
      <c r="R132" s="97"/>
      <c r="S132" s="97"/>
      <c r="T132" s="97"/>
      <c r="U132" s="88"/>
      <c r="V132" s="88"/>
      <c r="W132" s="88"/>
    </row>
    <row r="133" spans="1:23" s="7" customFormat="1" ht="12" customHeight="1">
      <c r="A133" s="67"/>
      <c r="B133" s="88"/>
      <c r="C133" s="88"/>
      <c r="D133" s="88"/>
      <c r="E133" s="88"/>
      <c r="F133" s="89"/>
      <c r="G133" s="89"/>
      <c r="H133" s="89"/>
      <c r="I133" s="89"/>
      <c r="J133" s="88"/>
      <c r="K133" s="88"/>
      <c r="L133" s="88"/>
      <c r="M133" s="88"/>
      <c r="N133" s="74"/>
      <c r="O133" s="74"/>
      <c r="P133" s="74"/>
      <c r="Q133" s="74"/>
      <c r="R133" s="97"/>
      <c r="S133" s="97"/>
      <c r="T133" s="97"/>
      <c r="U133" s="88"/>
      <c r="V133" s="88"/>
      <c r="W133" s="88"/>
    </row>
    <row r="134" spans="1:23" s="7" customFormat="1" ht="12" customHeight="1">
      <c r="A134" s="67"/>
      <c r="B134" s="88"/>
      <c r="C134" s="88"/>
      <c r="D134" s="88"/>
      <c r="E134" s="88"/>
      <c r="F134" s="89"/>
      <c r="G134" s="89"/>
      <c r="H134" s="89"/>
      <c r="I134" s="89"/>
      <c r="J134" s="88"/>
      <c r="K134" s="88"/>
      <c r="L134" s="88"/>
      <c r="M134" s="88"/>
      <c r="N134" s="74"/>
      <c r="O134" s="74"/>
      <c r="P134" s="74"/>
      <c r="Q134" s="74"/>
      <c r="R134" s="97"/>
      <c r="S134" s="97"/>
      <c r="T134" s="97"/>
      <c r="U134" s="88"/>
      <c r="V134" s="88"/>
      <c r="W134" s="88"/>
    </row>
    <row r="135" spans="1:23" s="7" customFormat="1" ht="12" customHeight="1">
      <c r="A135" s="67"/>
      <c r="B135" s="88"/>
      <c r="C135" s="88"/>
      <c r="D135" s="88"/>
      <c r="E135" s="88"/>
      <c r="F135" s="89"/>
      <c r="G135" s="89"/>
      <c r="H135" s="89"/>
      <c r="I135" s="89"/>
      <c r="J135" s="88"/>
      <c r="K135" s="88"/>
      <c r="L135" s="88"/>
      <c r="M135" s="88"/>
      <c r="N135" s="74"/>
      <c r="O135" s="74"/>
      <c r="P135" s="74"/>
      <c r="Q135" s="74"/>
      <c r="R135" s="97"/>
      <c r="S135" s="97"/>
      <c r="T135" s="97"/>
      <c r="U135" s="88"/>
      <c r="V135" s="88"/>
      <c r="W135" s="88"/>
    </row>
    <row r="136" spans="1:23" s="7" customFormat="1" ht="12" customHeight="1">
      <c r="A136" s="67"/>
      <c r="B136" s="88"/>
      <c r="C136" s="88"/>
      <c r="D136" s="88"/>
      <c r="E136" s="88"/>
      <c r="F136" s="89"/>
      <c r="G136" s="89"/>
      <c r="H136" s="89"/>
      <c r="I136" s="89"/>
      <c r="J136" s="88"/>
      <c r="K136" s="88"/>
      <c r="L136" s="88"/>
      <c r="M136" s="88"/>
      <c r="N136" s="74"/>
      <c r="O136" s="74"/>
      <c r="P136" s="74"/>
      <c r="Q136" s="74"/>
      <c r="R136" s="97"/>
      <c r="S136" s="97"/>
      <c r="T136" s="97"/>
      <c r="U136" s="88"/>
      <c r="V136" s="88"/>
      <c r="W136" s="88"/>
    </row>
    <row r="137" spans="1:23" s="7" customFormat="1" ht="12" customHeight="1">
      <c r="A137" s="67"/>
      <c r="B137" s="88"/>
      <c r="C137" s="88"/>
      <c r="D137" s="88"/>
      <c r="E137" s="88"/>
      <c r="F137" s="89"/>
      <c r="G137" s="89"/>
      <c r="H137" s="89"/>
      <c r="I137" s="89"/>
      <c r="J137" s="88"/>
      <c r="K137" s="88"/>
      <c r="L137" s="88"/>
      <c r="M137" s="88"/>
      <c r="N137" s="74"/>
      <c r="O137" s="74"/>
      <c r="P137" s="74"/>
      <c r="Q137" s="74"/>
      <c r="R137" s="97"/>
      <c r="S137" s="97"/>
      <c r="T137" s="97"/>
      <c r="U137" s="88"/>
      <c r="V137" s="88"/>
      <c r="W137" s="88"/>
    </row>
    <row r="138" spans="1:23" s="7" customFormat="1" ht="12" customHeight="1">
      <c r="A138" s="67"/>
      <c r="B138" s="88"/>
      <c r="C138" s="88"/>
      <c r="D138" s="88"/>
      <c r="E138" s="88"/>
      <c r="F138" s="89"/>
      <c r="G138" s="89"/>
      <c r="H138" s="89"/>
      <c r="I138" s="89"/>
      <c r="J138" s="88"/>
      <c r="K138" s="88"/>
      <c r="L138" s="88"/>
      <c r="M138" s="88"/>
      <c r="N138" s="74"/>
      <c r="O138" s="74"/>
      <c r="P138" s="74"/>
      <c r="Q138" s="74"/>
      <c r="R138" s="97"/>
      <c r="S138" s="97"/>
      <c r="T138" s="97"/>
      <c r="U138" s="88"/>
      <c r="V138" s="88"/>
      <c r="W138" s="88"/>
    </row>
    <row r="139" spans="1:23" s="7" customFormat="1" ht="12" customHeight="1">
      <c r="A139" s="67"/>
      <c r="B139" s="88"/>
      <c r="C139" s="88"/>
      <c r="D139" s="88"/>
      <c r="E139" s="88"/>
      <c r="F139" s="89"/>
      <c r="G139" s="89"/>
      <c r="H139" s="89"/>
      <c r="I139" s="89"/>
      <c r="J139" s="88"/>
      <c r="K139" s="88"/>
      <c r="L139" s="88"/>
      <c r="M139" s="88"/>
      <c r="N139" s="74"/>
      <c r="O139" s="74"/>
      <c r="P139" s="74"/>
      <c r="Q139" s="74"/>
      <c r="R139" s="97"/>
      <c r="S139" s="97"/>
      <c r="T139" s="97"/>
      <c r="U139" s="88"/>
      <c r="V139" s="88"/>
      <c r="W139" s="88"/>
    </row>
    <row r="140" spans="1:23" s="7" customFormat="1" ht="12" customHeight="1">
      <c r="A140" s="67"/>
      <c r="B140" s="88"/>
      <c r="C140" s="88"/>
      <c r="D140" s="88"/>
      <c r="E140" s="88"/>
      <c r="F140" s="89"/>
      <c r="G140" s="89"/>
      <c r="H140" s="89"/>
      <c r="I140" s="89"/>
      <c r="J140" s="88"/>
      <c r="K140" s="88"/>
      <c r="L140" s="88"/>
      <c r="M140" s="88"/>
      <c r="N140" s="74"/>
      <c r="O140" s="74"/>
      <c r="P140" s="74"/>
      <c r="Q140" s="74"/>
      <c r="R140" s="97"/>
      <c r="S140" s="97"/>
      <c r="T140" s="97"/>
      <c r="U140" s="88"/>
      <c r="V140" s="88"/>
      <c r="W140" s="88"/>
    </row>
    <row r="141" spans="1:23" s="7" customFormat="1" ht="12" customHeight="1">
      <c r="A141" s="67"/>
      <c r="B141" s="88"/>
      <c r="C141" s="88"/>
      <c r="D141" s="88"/>
      <c r="E141" s="88"/>
      <c r="F141" s="89"/>
      <c r="G141" s="89"/>
      <c r="H141" s="89"/>
      <c r="I141" s="89"/>
      <c r="J141" s="88"/>
      <c r="K141" s="88"/>
      <c r="L141" s="88"/>
      <c r="M141" s="88"/>
      <c r="N141" s="74"/>
      <c r="O141" s="74"/>
      <c r="P141" s="74"/>
      <c r="Q141" s="74"/>
      <c r="R141" s="97"/>
      <c r="S141" s="97"/>
      <c r="T141" s="97"/>
      <c r="U141" s="88"/>
      <c r="V141" s="88"/>
      <c r="W141" s="88"/>
    </row>
    <row r="142" spans="1:23" s="7" customFormat="1" ht="12" customHeight="1">
      <c r="A142" s="67"/>
      <c r="B142" s="88"/>
      <c r="C142" s="88"/>
      <c r="D142" s="88"/>
      <c r="E142" s="88"/>
      <c r="F142" s="89"/>
      <c r="G142" s="89"/>
      <c r="H142" s="89"/>
      <c r="I142" s="89"/>
      <c r="J142" s="88"/>
      <c r="K142" s="88"/>
      <c r="L142" s="88"/>
      <c r="M142" s="88"/>
      <c r="N142" s="74"/>
      <c r="O142" s="74"/>
      <c r="P142" s="74"/>
      <c r="Q142" s="74"/>
      <c r="R142" s="97"/>
      <c r="S142" s="97"/>
      <c r="T142" s="97"/>
      <c r="U142" s="88"/>
      <c r="V142" s="88"/>
      <c r="W142" s="88"/>
    </row>
    <row r="143" spans="1:23" s="7" customFormat="1" ht="12" customHeight="1">
      <c r="A143" s="67"/>
      <c r="B143" s="88"/>
      <c r="C143" s="88"/>
      <c r="D143" s="88"/>
      <c r="E143" s="88"/>
      <c r="F143" s="89"/>
      <c r="G143" s="89"/>
      <c r="H143" s="89"/>
      <c r="I143" s="89"/>
      <c r="J143" s="88"/>
      <c r="K143" s="88"/>
      <c r="L143" s="88"/>
      <c r="M143" s="88"/>
      <c r="N143" s="74"/>
      <c r="O143" s="74"/>
      <c r="P143" s="74"/>
      <c r="Q143" s="74"/>
      <c r="R143" s="97"/>
      <c r="S143" s="97"/>
      <c r="T143" s="97"/>
      <c r="U143" s="88"/>
      <c r="V143" s="88"/>
      <c r="W143" s="88"/>
    </row>
    <row r="144" spans="1:23" s="7" customFormat="1" ht="12" customHeight="1">
      <c r="A144" s="67"/>
      <c r="B144" s="88"/>
      <c r="C144" s="88"/>
      <c r="D144" s="88"/>
      <c r="E144" s="88"/>
      <c r="F144" s="89"/>
      <c r="G144" s="89"/>
      <c r="H144" s="89"/>
      <c r="I144" s="89"/>
      <c r="J144" s="88"/>
      <c r="K144" s="88"/>
      <c r="L144" s="88"/>
      <c r="M144" s="88"/>
      <c r="N144" s="74"/>
      <c r="O144" s="74"/>
      <c r="P144" s="74"/>
      <c r="Q144" s="74"/>
      <c r="R144" s="97"/>
      <c r="S144" s="97"/>
      <c r="T144" s="97"/>
      <c r="U144" s="88"/>
      <c r="V144" s="88"/>
      <c r="W144" s="88"/>
    </row>
    <row r="145" spans="1:23" s="7" customFormat="1" ht="12" customHeight="1">
      <c r="A145" s="6"/>
      <c r="B145" s="88"/>
      <c r="C145" s="88"/>
      <c r="D145" s="88"/>
      <c r="E145" s="88"/>
      <c r="F145" s="89"/>
      <c r="G145" s="89"/>
      <c r="H145" s="89"/>
      <c r="I145" s="89"/>
      <c r="J145" s="88"/>
      <c r="K145" s="88"/>
      <c r="L145" s="88"/>
      <c r="M145" s="88"/>
      <c r="N145" s="92"/>
      <c r="O145" s="92"/>
      <c r="P145" s="92"/>
      <c r="Q145" s="74"/>
      <c r="R145" s="97"/>
      <c r="S145" s="97"/>
      <c r="T145" s="97"/>
      <c r="U145" s="88"/>
      <c r="V145" s="88"/>
      <c r="W145" s="88"/>
    </row>
    <row r="146" spans="1:23" s="7" customFormat="1" ht="12" customHeight="1">
      <c r="A146" s="67"/>
      <c r="B146" s="88"/>
      <c r="C146" s="88"/>
      <c r="D146" s="88"/>
      <c r="E146" s="88"/>
      <c r="F146" s="89"/>
      <c r="G146" s="89"/>
      <c r="H146" s="89"/>
      <c r="I146" s="89"/>
      <c r="J146" s="88"/>
      <c r="K146" s="88"/>
      <c r="L146" s="88"/>
      <c r="M146" s="88"/>
      <c r="N146" s="74"/>
      <c r="O146" s="74"/>
      <c r="P146" s="74"/>
      <c r="Q146" s="74"/>
      <c r="R146" s="97"/>
      <c r="S146" s="97"/>
      <c r="T146" s="97"/>
      <c r="U146" s="88"/>
      <c r="V146" s="88"/>
      <c r="W146" s="88"/>
    </row>
    <row r="147" spans="1:23" s="7" customFormat="1" ht="17.25" customHeight="1">
      <c r="A147" s="67"/>
      <c r="B147" s="88"/>
      <c r="C147" s="88"/>
      <c r="D147" s="88"/>
      <c r="E147" s="88"/>
      <c r="F147" s="89"/>
      <c r="G147" s="89"/>
      <c r="H147" s="89"/>
      <c r="I147" s="89"/>
      <c r="J147" s="88"/>
      <c r="K147" s="88"/>
      <c r="L147" s="88"/>
      <c r="M147" s="88"/>
      <c r="N147" s="74"/>
      <c r="O147" s="74"/>
      <c r="P147" s="74"/>
      <c r="Q147" s="74"/>
      <c r="R147" s="97"/>
      <c r="S147" s="97"/>
      <c r="T147" s="97"/>
      <c r="U147" s="88"/>
      <c r="V147" s="88"/>
      <c r="W147" s="88"/>
    </row>
    <row r="148" spans="1:23" s="7" customFormat="1" ht="12" customHeight="1">
      <c r="A148" s="67"/>
      <c r="B148" s="88"/>
      <c r="C148" s="88"/>
      <c r="D148" s="88"/>
      <c r="E148" s="88"/>
      <c r="F148" s="89"/>
      <c r="G148" s="89"/>
      <c r="H148" s="89"/>
      <c r="I148" s="89"/>
      <c r="J148" s="88"/>
      <c r="K148" s="88"/>
      <c r="L148" s="88"/>
      <c r="M148" s="88"/>
      <c r="N148" s="74"/>
      <c r="O148" s="74"/>
      <c r="P148" s="74"/>
      <c r="Q148" s="74"/>
      <c r="R148" s="97"/>
      <c r="S148" s="97"/>
      <c r="T148" s="97"/>
      <c r="U148" s="88"/>
      <c r="V148" s="88"/>
      <c r="W148" s="88"/>
    </row>
    <row r="149" spans="1:23" s="7" customFormat="1" ht="12" customHeight="1">
      <c r="A149" s="67"/>
      <c r="G149" s="89"/>
      <c r="R149" s="97"/>
      <c r="S149" s="97"/>
      <c r="T149" s="97"/>
      <c r="U149" s="88"/>
      <c r="V149" s="88"/>
      <c r="W149" s="28"/>
    </row>
    <row r="150" spans="1:23" s="7" customFormat="1" ht="12" customHeight="1">
      <c r="A150" s="67"/>
      <c r="B150" s="97"/>
      <c r="C150" s="97"/>
      <c r="D150" s="97"/>
      <c r="E150" s="97"/>
      <c r="F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46"/>
      <c r="V150" s="46"/>
      <c r="W150" s="43"/>
    </row>
    <row r="151" spans="1:23" s="7" customFormat="1" ht="12" customHeight="1">
      <c r="A151" s="6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46"/>
      <c r="V151" s="46"/>
      <c r="W151" s="43"/>
    </row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</sheetData>
  <mergeCells count="24">
    <mergeCell ref="Q5:Q6"/>
    <mergeCell ref="M5:M6"/>
    <mergeCell ref="N5:N6"/>
    <mergeCell ref="O5:O6"/>
    <mergeCell ref="P5:P6"/>
    <mergeCell ref="I5:I6"/>
    <mergeCell ref="J5:J6"/>
    <mergeCell ref="K5:K6"/>
    <mergeCell ref="L5:L6"/>
    <mergeCell ref="H5:H6"/>
    <mergeCell ref="F5:F6"/>
    <mergeCell ref="G5:G6"/>
    <mergeCell ref="D5:D6"/>
    <mergeCell ref="E5:E6"/>
    <mergeCell ref="R5:W5"/>
    <mergeCell ref="J2:W3"/>
    <mergeCell ref="B4:E4"/>
    <mergeCell ref="F4:I4"/>
    <mergeCell ref="J4:M4"/>
    <mergeCell ref="N4:Q4"/>
    <mergeCell ref="R4:T4"/>
    <mergeCell ref="U4:W4"/>
    <mergeCell ref="B5:B6"/>
    <mergeCell ref="C5:C6"/>
  </mergeCells>
  <printOptions horizontalCentered="1"/>
  <pageMargins left="0.5" right="0.5" top="0.6" bottom="0.25" header="0.5" footer="0.25"/>
  <pageSetup horizontalDpi="360" verticalDpi="360" orientation="landscape" r:id="rId2"/>
  <headerFooter alignWithMargins="0">
    <oddFooter xml:space="preserve">&amp;R&amp;"Times New Roman,Regular"&amp;7&amp;P&amp;"Arial,Regular"&amp;10 </oddFooter>
  </headerFooter>
  <rowBreaks count="2" manualBreakCount="2">
    <brk id="42" max="22" man="1"/>
    <brk id="78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dktsang</cp:lastModifiedBy>
  <cp:lastPrinted>2002-11-27T20:44:16Z</cp:lastPrinted>
  <dcterms:created xsi:type="dcterms:W3CDTF">2002-06-25T17:21:00Z</dcterms:created>
  <dcterms:modified xsi:type="dcterms:W3CDTF">2003-04-14T18:17:20Z</dcterms:modified>
  <cp:category/>
  <cp:version/>
  <cp:contentType/>
  <cp:contentStatus/>
</cp:coreProperties>
</file>