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5280" windowHeight="2010" tabRatio="335" activeTab="0"/>
  </bookViews>
  <sheets>
    <sheet name="Major Unit" sheetId="1" r:id="rId1"/>
  </sheets>
  <definedNames>
    <definedName name="_xlnm.Print_Area" localSheetId="0">'Major Unit'!$A$2:$F$29</definedName>
  </definedNames>
  <calcPr fullCalcOnLoad="1"/>
</workbook>
</file>

<file path=xl/sharedStrings.xml><?xml version="1.0" encoding="utf-8"?>
<sst xmlns="http://schemas.openxmlformats.org/spreadsheetml/2006/main" count="33" uniqueCount="28">
  <si>
    <t>Finance &amp; Administration</t>
  </si>
  <si>
    <t>President</t>
  </si>
  <si>
    <t>Student Affairs</t>
  </si>
  <si>
    <t>University Relations</t>
  </si>
  <si>
    <t>Total</t>
  </si>
  <si>
    <t>Budget</t>
  </si>
  <si>
    <t>% of</t>
  </si>
  <si>
    <t>Oakland University</t>
  </si>
  <si>
    <t>General Fund Budget Performance Summary</t>
  </si>
  <si>
    <t>Expenditures</t>
  </si>
  <si>
    <t>Year to Date</t>
  </si>
  <si>
    <t>&amp; Expenditures</t>
  </si>
  <si>
    <t>Encumbrances</t>
  </si>
  <si>
    <t>College of Arts &amp; Sciences</t>
  </si>
  <si>
    <t>School of Business Administration</t>
  </si>
  <si>
    <t>School of Education and Human Services</t>
  </si>
  <si>
    <t>School of Nursing</t>
  </si>
  <si>
    <t>School of Health Sciences</t>
  </si>
  <si>
    <t>School of Engineering and Computer Science</t>
  </si>
  <si>
    <t>General</t>
  </si>
  <si>
    <t>Instructional and Information Technology</t>
  </si>
  <si>
    <t>Academic Affairs - Other</t>
  </si>
  <si>
    <t>Major Unit</t>
  </si>
  <si>
    <t>Total by Major Unit</t>
  </si>
  <si>
    <t>Kresge Library</t>
  </si>
  <si>
    <t>FY 2003</t>
  </si>
  <si>
    <t>As of September 30, 2002</t>
  </si>
  <si>
    <t>Adjusted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</si>
</sst>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right"/>
    </xf>
    <xf numFmtId="9" fontId="4" fillId="0" borderId="0" xfId="20" applyFont="1" applyBorder="1" applyAlignment="1">
      <alignment horizontal="center"/>
    </xf>
    <xf numFmtId="165" fontId="4" fillId="0" borderId="0" xfId="15" applyNumberFormat="1" applyFont="1" applyAlignment="1">
      <alignment horizontal="right"/>
    </xf>
    <xf numFmtId="165" fontId="4" fillId="0" borderId="2" xfId="0" applyNumberFormat="1" applyFont="1" applyBorder="1" applyAlignment="1">
      <alignment/>
    </xf>
    <xf numFmtId="9" fontId="4" fillId="0" borderId="2" xfId="20" applyFont="1" applyBorder="1" applyAlignment="1">
      <alignment horizontal="center"/>
    </xf>
    <xf numFmtId="0" fontId="7" fillId="0" borderId="0" xfId="19" applyFont="1" applyFill="1" applyBorder="1" applyAlignment="1">
      <alignment horizontal="left" wrapText="1"/>
      <protection/>
    </xf>
    <xf numFmtId="165" fontId="7" fillId="0" borderId="0" xfId="15" applyNumberFormat="1" applyFont="1" applyFill="1" applyBorder="1" applyAlignment="1">
      <alignment horizontal="right" wrapText="1"/>
    </xf>
    <xf numFmtId="165" fontId="7" fillId="0" borderId="2" xfId="15" applyNumberFormat="1" applyFont="1" applyFill="1" applyBorder="1" applyAlignment="1">
      <alignment horizontal="right" wrapText="1"/>
    </xf>
    <xf numFmtId="49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jor Uni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C1">
      <selection activeCell="C8" sqref="C8"/>
    </sheetView>
  </sheetViews>
  <sheetFormatPr defaultColWidth="9.140625" defaultRowHeight="12.75"/>
  <cols>
    <col min="1" max="1" width="47.8515625" style="1" bestFit="1" customWidth="1"/>
    <col min="2" max="2" width="18.8515625" style="1" bestFit="1" customWidth="1"/>
    <col min="3" max="3" width="17.57421875" style="1" bestFit="1" customWidth="1"/>
    <col min="4" max="4" width="18.28125" style="1" bestFit="1" customWidth="1"/>
    <col min="5" max="5" width="18.421875" style="1" bestFit="1" customWidth="1"/>
    <col min="6" max="6" width="6.7109375" style="1" bestFit="1" customWidth="1"/>
    <col min="7" max="16384" width="9.140625" style="1" customWidth="1"/>
  </cols>
  <sheetData>
    <row r="1" ht="12.75">
      <c r="E1" s="10"/>
    </row>
    <row r="2" spans="1:6" ht="18">
      <c r="A2" s="20" t="s">
        <v>7</v>
      </c>
      <c r="B2" s="20"/>
      <c r="C2" s="20"/>
      <c r="D2" s="20"/>
      <c r="E2" s="20"/>
      <c r="F2" s="20"/>
    </row>
    <row r="3" spans="1:6" ht="18">
      <c r="A3" s="20" t="s">
        <v>8</v>
      </c>
      <c r="B3" s="20"/>
      <c r="C3" s="20"/>
      <c r="D3" s="20"/>
      <c r="E3" s="20"/>
      <c r="F3" s="20"/>
    </row>
    <row r="4" spans="1:6" ht="18">
      <c r="A4" s="20" t="s">
        <v>23</v>
      </c>
      <c r="B4" s="20"/>
      <c r="C4" s="20"/>
      <c r="D4" s="20"/>
      <c r="E4" s="20"/>
      <c r="F4" s="20"/>
    </row>
    <row r="5" spans="1:6" ht="18">
      <c r="A5" s="20" t="s">
        <v>26</v>
      </c>
      <c r="B5" s="20"/>
      <c r="C5" s="20"/>
      <c r="D5" s="20"/>
      <c r="E5" s="20"/>
      <c r="F5" s="20"/>
    </row>
    <row r="6" ht="12.75">
      <c r="A6" s="10"/>
    </row>
    <row r="7" ht="12.75">
      <c r="A7" s="10"/>
    </row>
    <row r="8" spans="1:7" ht="15">
      <c r="A8" s="3"/>
      <c r="B8" s="3"/>
      <c r="C8" s="3"/>
      <c r="D8" s="3"/>
      <c r="E8" s="11"/>
      <c r="F8" s="3"/>
      <c r="G8" s="3"/>
    </row>
    <row r="9" spans="1:7" ht="15.75">
      <c r="A9" s="2"/>
      <c r="B9" s="5" t="s">
        <v>27</v>
      </c>
      <c r="C9" s="5" t="s">
        <v>25</v>
      </c>
      <c r="D9" s="5"/>
      <c r="E9" s="5" t="s">
        <v>4</v>
      </c>
      <c r="F9" s="5"/>
      <c r="G9" s="3"/>
    </row>
    <row r="10" spans="1:7" ht="15.75">
      <c r="A10" s="2"/>
      <c r="B10" s="5" t="s">
        <v>25</v>
      </c>
      <c r="C10" s="5" t="s">
        <v>10</v>
      </c>
      <c r="D10" s="5" t="s">
        <v>5</v>
      </c>
      <c r="E10" s="5" t="s">
        <v>12</v>
      </c>
      <c r="F10" s="5" t="s">
        <v>6</v>
      </c>
      <c r="G10" s="3"/>
    </row>
    <row r="11" spans="1:7" ht="16.5" thickBot="1">
      <c r="A11" s="6" t="s">
        <v>22</v>
      </c>
      <c r="B11" s="7" t="s">
        <v>5</v>
      </c>
      <c r="C11" s="7" t="s">
        <v>9</v>
      </c>
      <c r="D11" s="7" t="s">
        <v>12</v>
      </c>
      <c r="E11" s="7" t="s">
        <v>11</v>
      </c>
      <c r="F11" s="7" t="s">
        <v>4</v>
      </c>
      <c r="G11" s="3"/>
    </row>
    <row r="12" spans="1:7" ht="15.75">
      <c r="A12" s="8"/>
      <c r="B12" s="4"/>
      <c r="C12" s="4"/>
      <c r="D12" s="4"/>
      <c r="E12" s="4"/>
      <c r="F12" s="4"/>
      <c r="G12" s="3"/>
    </row>
    <row r="13" spans="1:7" ht="15">
      <c r="A13" s="17" t="s">
        <v>13</v>
      </c>
      <c r="B13" s="18">
        <v>25663992</v>
      </c>
      <c r="C13" s="18">
        <v>6103146.3699999945</v>
      </c>
      <c r="D13" s="18">
        <v>69675.96</v>
      </c>
      <c r="E13" s="12">
        <f>SUM(C13:D13)</f>
        <v>6172822.3299999945</v>
      </c>
      <c r="F13" s="13">
        <f>+E13/B13</f>
        <v>0.24052463583997355</v>
      </c>
      <c r="G13" s="3"/>
    </row>
    <row r="14" spans="1:7" ht="15">
      <c r="A14" s="17" t="s">
        <v>14</v>
      </c>
      <c r="B14" s="18">
        <f>9195740+7000</f>
        <v>9202740</v>
      </c>
      <c r="C14" s="18">
        <v>2142628.88</v>
      </c>
      <c r="D14" s="18">
        <v>48619.48</v>
      </c>
      <c r="E14" s="12">
        <f aca="true" t="shared" si="0" ref="E14:E21">SUM(C14:D14)</f>
        <v>2191248.36</v>
      </c>
      <c r="F14" s="13">
        <f aca="true" t="shared" si="1" ref="F14:F21">+E14/B14</f>
        <v>0.23810825471544342</v>
      </c>
      <c r="G14" s="3"/>
    </row>
    <row r="15" spans="1:7" ht="15">
      <c r="A15" s="17" t="s">
        <v>15</v>
      </c>
      <c r="B15" s="18">
        <v>10217464</v>
      </c>
      <c r="C15" s="18">
        <v>2235411.86</v>
      </c>
      <c r="D15" s="18">
        <v>79267.18</v>
      </c>
      <c r="E15" s="12">
        <f t="shared" si="0"/>
        <v>2314679.04</v>
      </c>
      <c r="F15" s="13">
        <f t="shared" si="1"/>
        <v>0.22654144316045546</v>
      </c>
      <c r="G15" s="3"/>
    </row>
    <row r="16" spans="1:7" ht="15">
      <c r="A16" s="17" t="s">
        <v>18</v>
      </c>
      <c r="B16" s="18">
        <v>7539288</v>
      </c>
      <c r="C16" s="18">
        <v>1721436.21</v>
      </c>
      <c r="D16" s="18">
        <v>85741.45</v>
      </c>
      <c r="E16" s="12">
        <f t="shared" si="0"/>
        <v>1807177.66</v>
      </c>
      <c r="F16" s="13">
        <f t="shared" si="1"/>
        <v>0.23970136967840994</v>
      </c>
      <c r="G16" s="3"/>
    </row>
    <row r="17" spans="1:7" ht="15">
      <c r="A17" s="17" t="s">
        <v>17</v>
      </c>
      <c r="B17" s="18">
        <v>3016356</v>
      </c>
      <c r="C17" s="18">
        <v>593946.57</v>
      </c>
      <c r="D17" s="18">
        <v>26949</v>
      </c>
      <c r="E17" s="12">
        <f t="shared" si="0"/>
        <v>620895.57</v>
      </c>
      <c r="F17" s="13">
        <f t="shared" si="1"/>
        <v>0.20584293432207604</v>
      </c>
      <c r="G17" s="3"/>
    </row>
    <row r="18" spans="1:7" ht="15">
      <c r="A18" s="17" t="s">
        <v>16</v>
      </c>
      <c r="B18" s="18">
        <v>2929826</v>
      </c>
      <c r="C18" s="18">
        <v>582863.87</v>
      </c>
      <c r="D18" s="18">
        <v>5944.41</v>
      </c>
      <c r="E18" s="12">
        <f t="shared" si="0"/>
        <v>588808.28</v>
      </c>
      <c r="F18" s="13">
        <f t="shared" si="1"/>
        <v>0.20097039209837037</v>
      </c>
      <c r="G18" s="3"/>
    </row>
    <row r="19" spans="1:7" ht="15">
      <c r="A19" s="17" t="s">
        <v>24</v>
      </c>
      <c r="B19" s="18">
        <v>4166493</v>
      </c>
      <c r="C19" s="18">
        <v>830368.26</v>
      </c>
      <c r="D19" s="18">
        <v>16270.82</v>
      </c>
      <c r="E19" s="12">
        <f t="shared" si="0"/>
        <v>846639.08</v>
      </c>
      <c r="F19" s="13">
        <f t="shared" si="1"/>
        <v>0.20320184865305185</v>
      </c>
      <c r="G19" s="3"/>
    </row>
    <row r="20" spans="1:7" ht="15">
      <c r="A20" s="17" t="s">
        <v>20</v>
      </c>
      <c r="B20" s="18">
        <v>5183650</v>
      </c>
      <c r="C20" s="18">
        <v>1801518.39</v>
      </c>
      <c r="D20" s="18">
        <v>215240.43</v>
      </c>
      <c r="E20" s="12">
        <f t="shared" si="0"/>
        <v>2016758.8199999998</v>
      </c>
      <c r="F20" s="13">
        <f t="shared" si="1"/>
        <v>0.38906153386127534</v>
      </c>
      <c r="G20" s="3"/>
    </row>
    <row r="21" spans="1:7" ht="15">
      <c r="A21" s="17" t="s">
        <v>21</v>
      </c>
      <c r="B21" s="18">
        <v>16618242</v>
      </c>
      <c r="C21" s="18">
        <v>2027929.04</v>
      </c>
      <c r="D21" s="18">
        <v>201667.32</v>
      </c>
      <c r="E21" s="12">
        <f t="shared" si="0"/>
        <v>2229596.36</v>
      </c>
      <c r="F21" s="13">
        <f t="shared" si="1"/>
        <v>0.13416559705894282</v>
      </c>
      <c r="G21" s="3"/>
    </row>
    <row r="22" spans="1:7" ht="15">
      <c r="A22" s="17" t="s">
        <v>0</v>
      </c>
      <c r="B22" s="18">
        <v>15849373</v>
      </c>
      <c r="C22" s="18">
        <v>4125367.88</v>
      </c>
      <c r="D22" s="18">
        <v>286585.79</v>
      </c>
      <c r="E22" s="12">
        <f>SUM(C22:D22)</f>
        <v>4411953.67</v>
      </c>
      <c r="F22" s="13">
        <f>+E22/B22</f>
        <v>0.27836771019269974</v>
      </c>
      <c r="G22" s="3"/>
    </row>
    <row r="23" spans="1:7" ht="15">
      <c r="A23" s="17" t="s">
        <v>2</v>
      </c>
      <c r="B23" s="18">
        <v>5252490</v>
      </c>
      <c r="C23" s="18">
        <v>1134525.48</v>
      </c>
      <c r="D23" s="18">
        <v>32969.63</v>
      </c>
      <c r="E23" s="12">
        <f>SUM(C23:D23)</f>
        <v>1167495.1099999999</v>
      </c>
      <c r="F23" s="13">
        <f>+E23/B23</f>
        <v>0.22227459928529134</v>
      </c>
      <c r="G23" s="3"/>
    </row>
    <row r="24" spans="1:7" ht="15">
      <c r="A24" s="17" t="s">
        <v>3</v>
      </c>
      <c r="B24" s="18">
        <v>1853183</v>
      </c>
      <c r="C24" s="18">
        <v>300749.96</v>
      </c>
      <c r="D24" s="18">
        <v>28927.87</v>
      </c>
      <c r="E24" s="12">
        <f>SUM(C24:D24)</f>
        <v>329677.83</v>
      </c>
      <c r="F24" s="13">
        <f>+E24/B24</f>
        <v>0.17789815145077417</v>
      </c>
      <c r="G24" s="3"/>
    </row>
    <row r="25" spans="1:7" ht="15">
      <c r="A25" s="17" t="s">
        <v>1</v>
      </c>
      <c r="B25" s="18">
        <v>6048191</v>
      </c>
      <c r="C25" s="18">
        <v>991357.78</v>
      </c>
      <c r="D25" s="18">
        <v>291689.98</v>
      </c>
      <c r="E25" s="12">
        <f>SUM(C25:D25)</f>
        <v>1283047.76</v>
      </c>
      <c r="F25" s="13">
        <f>+E25/B25</f>
        <v>0.2121374407653462</v>
      </c>
      <c r="G25" s="3"/>
    </row>
    <row r="26" spans="1:7" ht="15">
      <c r="A26" s="17" t="s">
        <v>19</v>
      </c>
      <c r="B26" s="18">
        <v>9247448</v>
      </c>
      <c r="C26" s="18">
        <v>1374181.31</v>
      </c>
      <c r="D26" s="18">
        <v>1500</v>
      </c>
      <c r="E26" s="12">
        <f>SUM(C26:D26)</f>
        <v>1375681.31</v>
      </c>
      <c r="F26" s="13">
        <f>+E26/B26</f>
        <v>0.14876334638486208</v>
      </c>
      <c r="G26" s="3"/>
    </row>
    <row r="27" spans="1:7" ht="15">
      <c r="A27" s="3"/>
      <c r="B27" s="14"/>
      <c r="C27" s="14"/>
      <c r="D27" s="14"/>
      <c r="E27" s="14"/>
      <c r="F27" s="3"/>
      <c r="G27" s="3"/>
    </row>
    <row r="28" spans="1:7" ht="15.75" thickBot="1">
      <c r="A28" s="9" t="s">
        <v>4</v>
      </c>
      <c r="B28" s="19">
        <f>SUM(B13:B27)</f>
        <v>122788736</v>
      </c>
      <c r="C28" s="19">
        <f>SUM(C13:C27)</f>
        <v>25965431.859999992</v>
      </c>
      <c r="D28" s="19">
        <f>SUM(D13:D27)</f>
        <v>1391049.32</v>
      </c>
      <c r="E28" s="15">
        <f>SUM(E13:E27)</f>
        <v>27356481.179999992</v>
      </c>
      <c r="F28" s="16">
        <f>+E28/B28</f>
        <v>0.22279308404966391</v>
      </c>
      <c r="G28" s="3"/>
    </row>
    <row r="29" spans="1:7" ht="15.75" thickTop="1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</sheetData>
  <mergeCells count="4">
    <mergeCell ref="A2:F2"/>
    <mergeCell ref="A3:F3"/>
    <mergeCell ref="A4:F4"/>
    <mergeCell ref="A5:F5"/>
  </mergeCells>
  <printOptions horizontalCentered="1"/>
  <pageMargins left="0.2" right="0.25" top="0.5" bottom="0.5" header="0.5" footer="0.5"/>
  <pageSetup horizontalDpi="600" verticalDpi="600" orientation="landscape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Le Marbe</dc:creator>
  <cp:keywords/>
  <dc:description/>
  <cp:lastModifiedBy>saunders</cp:lastModifiedBy>
  <cp:lastPrinted>2002-11-01T21:02:10Z</cp:lastPrinted>
  <dcterms:created xsi:type="dcterms:W3CDTF">2002-03-27T12:36:56Z</dcterms:created>
  <dcterms:modified xsi:type="dcterms:W3CDTF">2002-11-04T17:59:25Z</dcterms:modified>
  <cp:category/>
  <cp:version/>
  <cp:contentType/>
  <cp:contentStatus/>
</cp:coreProperties>
</file>