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<sst xmlns="http://schemas.openxmlformats.org/spreadsheetml/2006/main" count="29" uniqueCount="20">
  <si>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Meadow Brook Hall</t>
  </si>
  <si>
    <t>Athletics</t>
  </si>
  <si>
    <t>Oakland Center</t>
  </si>
  <si>
    <t>Recreation Department</t>
  </si>
  <si>
    <t>Golf Course and Learning Center</t>
  </si>
  <si>
    <t>Housing Department</t>
  </si>
  <si>
    <t>Graham Health Center</t>
  </si>
  <si>
    <t>Budgeted</t>
  </si>
  <si>
    <t>Revenue</t>
  </si>
  <si>
    <t>Projected</t>
  </si>
  <si>
    <t>Over</t>
  </si>
  <si>
    <t>(Under)</t>
  </si>
  <si>
    <t>Expenses</t>
  </si>
  <si>
    <t>Net</t>
  </si>
  <si>
    <t>Lowery Child Care Center</t>
  </si>
  <si>
    <t>Under</t>
  </si>
  <si>
    <t>(Over)</t>
  </si>
  <si>
    <t>M B Health Enhancement Institute</t>
  </si>
  <si>
    <t>M B Theater</t>
  </si>
  <si>
    <t>M B Music Festival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</si>
</sst>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25"/>
  <sheetViews>
    <sheetView tabSelected="1" workbookViewId="0" topLeftCell="D1">
      <selection activeCell="K23" sqref="K23"/>
    </sheetView>
  </sheetViews>
  <sheetFormatPr defaultColWidth="9.140625" defaultRowHeight="12.75"/>
  <cols>
    <col min="1" max="1" width="35.140625" style="1" bestFit="1" customWidth="1"/>
    <col min="2" max="2" width="2.7109375" style="1" customWidth="1"/>
    <col min="3" max="3" width="13.57421875" style="1" bestFit="1" customWidth="1"/>
    <col min="4" max="4" width="2.7109375" style="1" customWidth="1"/>
    <col min="5" max="5" width="13.57421875" style="1" bestFit="1" customWidth="1"/>
    <col min="6" max="6" width="2.7109375" style="1" customWidth="1"/>
    <col min="7" max="7" width="12.8515625" style="1" bestFit="1" customWidth="1"/>
    <col min="8" max="8" width="2.7109375" style="1" customWidth="1"/>
    <col min="9" max="9" width="13.57421875" style="1" bestFit="1" customWidth="1"/>
    <col min="10" max="10" width="2.7109375" style="1" customWidth="1"/>
    <col min="11" max="11" width="13.57421875" style="1" bestFit="1" customWidth="1"/>
    <col min="12" max="12" width="2.7109375" style="1" customWidth="1"/>
    <col min="13" max="13" width="12.8515625" style="1" bestFit="1" customWidth="1"/>
    <col min="14" max="14" width="2.7109375" style="1" customWidth="1"/>
    <col min="15" max="15" width="11.140625" style="1" bestFit="1" customWidth="1"/>
    <col min="16" max="16" width="2.7109375" style="1" customWidth="1"/>
    <col min="17" max="17" width="11.00390625" style="1" bestFit="1" customWidth="1"/>
    <col min="18" max="18" width="2.57421875" style="1" customWidth="1"/>
    <col min="19" max="19" width="11.00390625" style="1" bestFit="1" customWidth="1"/>
    <col min="20" max="16384" width="9.140625" style="1" customWidth="1"/>
  </cols>
  <sheetData>
    <row r="5" spans="3:19" s="2" customFormat="1" ht="15">
      <c r="C5" s="2" t="s">
        <v>7</v>
      </c>
      <c r="E5" s="2" t="s">
        <v>9</v>
      </c>
      <c r="G5" s="2" t="s">
        <v>10</v>
      </c>
      <c r="I5" s="2" t="s">
        <v>7</v>
      </c>
      <c r="K5" s="2" t="s">
        <v>9</v>
      </c>
      <c r="M5" s="2" t="s">
        <v>15</v>
      </c>
      <c r="O5" s="2" t="s">
        <v>7</v>
      </c>
      <c r="Q5" s="2" t="s">
        <v>9</v>
      </c>
      <c r="S5" s="2" t="s">
        <v>10</v>
      </c>
    </row>
    <row r="6" spans="3:19" s="2" customFormat="1" ht="15">
      <c r="C6" s="5" t="s">
        <v>8</v>
      </c>
      <c r="E6" s="5" t="s">
        <v>8</v>
      </c>
      <c r="G6" s="5" t="s">
        <v>11</v>
      </c>
      <c r="I6" s="5" t="s">
        <v>12</v>
      </c>
      <c r="K6" s="5" t="s">
        <v>12</v>
      </c>
      <c r="M6" s="5" t="s">
        <v>16</v>
      </c>
      <c r="O6" s="5" t="s">
        <v>13</v>
      </c>
      <c r="Q6" s="5" t="s">
        <v>13</v>
      </c>
      <c r="S6" s="5" t="s">
        <v>11</v>
      </c>
    </row>
    <row r="7" spans="3:19" ht="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1" t="s">
        <v>1</v>
      </c>
      <c r="C8" s="3">
        <v>3290981</v>
      </c>
      <c r="D8" s="3"/>
      <c r="E8" s="3">
        <v>3288535</v>
      </c>
      <c r="F8" s="3"/>
      <c r="G8" s="3">
        <f>E8-C8</f>
        <v>-2446</v>
      </c>
      <c r="H8" s="3"/>
      <c r="I8" s="3">
        <v>3289848</v>
      </c>
      <c r="J8" s="3"/>
      <c r="K8" s="3">
        <v>3287742</v>
      </c>
      <c r="L8" s="3"/>
      <c r="M8" s="3">
        <f>I8-K8</f>
        <v>2106</v>
      </c>
      <c r="N8" s="3"/>
      <c r="O8" s="3">
        <v>1133</v>
      </c>
      <c r="P8" s="3"/>
      <c r="Q8" s="3">
        <v>793</v>
      </c>
      <c r="R8" s="3"/>
      <c r="S8" s="3">
        <f>Q8-O8</f>
        <v>-340</v>
      </c>
    </row>
    <row r="9" spans="1:19" ht="15">
      <c r="A9" s="1" t="s">
        <v>4</v>
      </c>
      <c r="C9" s="3">
        <v>2541420</v>
      </c>
      <c r="D9" s="3"/>
      <c r="E9" s="3">
        <v>2111662</v>
      </c>
      <c r="F9" s="3"/>
      <c r="G9" s="3">
        <f aca="true" t="shared" si="0" ref="G9:G18">E9-C9</f>
        <v>-429758</v>
      </c>
      <c r="H9" s="3"/>
      <c r="I9" s="3">
        <v>2459400</v>
      </c>
      <c r="J9" s="3"/>
      <c r="K9" s="3">
        <v>2143004</v>
      </c>
      <c r="L9" s="3"/>
      <c r="M9" s="3">
        <f aca="true" t="shared" si="1" ref="M9:M18">I9-K9</f>
        <v>316396</v>
      </c>
      <c r="N9" s="3"/>
      <c r="O9" s="3">
        <v>82020</v>
      </c>
      <c r="P9" s="3"/>
      <c r="Q9" s="3">
        <v>-31342</v>
      </c>
      <c r="R9" s="3"/>
      <c r="S9" s="3">
        <f aca="true" t="shared" si="2" ref="S9:S18">Q9-O9</f>
        <v>-113362</v>
      </c>
    </row>
    <row r="10" spans="1:19" ht="15">
      <c r="A10" s="1" t="s">
        <v>6</v>
      </c>
      <c r="C10" s="3">
        <v>444164</v>
      </c>
      <c r="D10" s="3"/>
      <c r="E10" s="3">
        <v>465379</v>
      </c>
      <c r="F10" s="3"/>
      <c r="G10" s="3">
        <f t="shared" si="0"/>
        <v>21215</v>
      </c>
      <c r="H10" s="3"/>
      <c r="I10" s="3">
        <v>444128</v>
      </c>
      <c r="J10" s="3"/>
      <c r="K10" s="3">
        <v>483357</v>
      </c>
      <c r="L10" s="3"/>
      <c r="M10" s="3">
        <f t="shared" si="1"/>
        <v>-39229</v>
      </c>
      <c r="N10" s="3"/>
      <c r="O10" s="3">
        <v>36</v>
      </c>
      <c r="P10" s="3"/>
      <c r="Q10" s="3">
        <v>-17977</v>
      </c>
      <c r="R10" s="3"/>
      <c r="S10" s="3">
        <f t="shared" si="2"/>
        <v>-18013</v>
      </c>
    </row>
    <row r="11" spans="1:19" ht="15">
      <c r="A11" s="1" t="s">
        <v>5</v>
      </c>
      <c r="C11" s="3">
        <v>10117597</v>
      </c>
      <c r="D11" s="3"/>
      <c r="E11" s="3">
        <v>8355236</v>
      </c>
      <c r="F11" s="3"/>
      <c r="G11" s="3">
        <f t="shared" si="0"/>
        <v>-1762361</v>
      </c>
      <c r="H11" s="3"/>
      <c r="I11" s="3">
        <v>9637378</v>
      </c>
      <c r="J11" s="3"/>
      <c r="K11" s="3">
        <v>7896775</v>
      </c>
      <c r="L11" s="3"/>
      <c r="M11" s="3">
        <f t="shared" si="1"/>
        <v>1740603</v>
      </c>
      <c r="N11" s="3"/>
      <c r="O11" s="3">
        <v>480219</v>
      </c>
      <c r="P11" s="3"/>
      <c r="Q11" s="3">
        <v>458461</v>
      </c>
      <c r="R11" s="3"/>
      <c r="S11" s="3">
        <f t="shared" si="2"/>
        <v>-21758</v>
      </c>
    </row>
    <row r="12" spans="1:19" ht="15">
      <c r="A12" s="1" t="s">
        <v>14</v>
      </c>
      <c r="C12" s="3">
        <v>714119</v>
      </c>
      <c r="D12" s="3"/>
      <c r="E12" s="3">
        <v>638281</v>
      </c>
      <c r="F12" s="3"/>
      <c r="G12" s="3">
        <f t="shared" si="0"/>
        <v>-75838</v>
      </c>
      <c r="H12" s="3"/>
      <c r="I12" s="3">
        <v>713539</v>
      </c>
      <c r="J12" s="3"/>
      <c r="K12" s="3">
        <v>634925</v>
      </c>
      <c r="L12" s="3"/>
      <c r="M12" s="3">
        <f t="shared" si="1"/>
        <v>78614</v>
      </c>
      <c r="N12" s="3"/>
      <c r="O12" s="3">
        <v>580</v>
      </c>
      <c r="P12" s="3"/>
      <c r="Q12" s="3">
        <v>3356</v>
      </c>
      <c r="R12" s="3"/>
      <c r="S12" s="3">
        <f t="shared" si="2"/>
        <v>2776</v>
      </c>
    </row>
    <row r="13" spans="1:19" ht="15">
      <c r="A13" s="1" t="s">
        <v>0</v>
      </c>
      <c r="C13" s="3">
        <v>3665481</v>
      </c>
      <c r="D13" s="3"/>
      <c r="E13" s="3">
        <v>3571245</v>
      </c>
      <c r="F13" s="3"/>
      <c r="G13" s="3">
        <f t="shared" si="0"/>
        <v>-94236</v>
      </c>
      <c r="H13" s="3"/>
      <c r="I13" s="3">
        <v>3638481</v>
      </c>
      <c r="J13" s="3"/>
      <c r="K13" s="3">
        <v>3571245</v>
      </c>
      <c r="L13" s="3"/>
      <c r="M13" s="3">
        <f t="shared" si="1"/>
        <v>67236</v>
      </c>
      <c r="N13" s="3"/>
      <c r="O13" s="3">
        <v>17000</v>
      </c>
      <c r="P13" s="3"/>
      <c r="Q13" s="3">
        <v>0</v>
      </c>
      <c r="R13" s="3"/>
      <c r="S13" s="3">
        <f t="shared" si="2"/>
        <v>-17000</v>
      </c>
    </row>
    <row r="14" spans="1:19" ht="15">
      <c r="A14" s="1" t="s">
        <v>19</v>
      </c>
      <c r="C14" s="3">
        <v>117000</v>
      </c>
      <c r="D14" s="3"/>
      <c r="E14" s="3">
        <v>116140</v>
      </c>
      <c r="F14" s="3"/>
      <c r="G14" s="3">
        <f t="shared" si="0"/>
        <v>-860</v>
      </c>
      <c r="H14" s="3"/>
      <c r="I14" s="3">
        <v>87400</v>
      </c>
      <c r="J14" s="3"/>
      <c r="K14" s="3">
        <v>93800</v>
      </c>
      <c r="L14" s="3"/>
      <c r="M14" s="3">
        <f t="shared" si="1"/>
        <v>-6400</v>
      </c>
      <c r="N14" s="3"/>
      <c r="O14" s="3">
        <v>29600</v>
      </c>
      <c r="P14" s="3"/>
      <c r="Q14" s="3">
        <v>22340</v>
      </c>
      <c r="R14" s="3"/>
      <c r="S14" s="3">
        <f t="shared" si="2"/>
        <v>-7260</v>
      </c>
    </row>
    <row r="15" spans="1:19" ht="15">
      <c r="A15" s="1" t="s">
        <v>18</v>
      </c>
      <c r="C15" s="3">
        <v>3248870</v>
      </c>
      <c r="D15" s="3"/>
      <c r="E15" s="3">
        <v>3128998</v>
      </c>
      <c r="F15" s="3"/>
      <c r="G15" s="3">
        <f t="shared" si="0"/>
        <v>-119872</v>
      </c>
      <c r="H15" s="3"/>
      <c r="I15" s="3">
        <v>3248870</v>
      </c>
      <c r="J15" s="3"/>
      <c r="K15" s="3">
        <v>3162291</v>
      </c>
      <c r="L15" s="3"/>
      <c r="M15" s="3">
        <f t="shared" si="1"/>
        <v>86579</v>
      </c>
      <c r="N15" s="3"/>
      <c r="O15" s="3">
        <v>0</v>
      </c>
      <c r="P15" s="3"/>
      <c r="Q15" s="3">
        <v>33293</v>
      </c>
      <c r="R15" s="3"/>
      <c r="S15" s="3">
        <f t="shared" si="2"/>
        <v>33293</v>
      </c>
    </row>
    <row r="16" spans="1:19" ht="15">
      <c r="A16" s="1" t="s">
        <v>17</v>
      </c>
      <c r="C16" s="3">
        <v>527171</v>
      </c>
      <c r="D16" s="3"/>
      <c r="E16" s="3">
        <v>378569</v>
      </c>
      <c r="F16" s="3"/>
      <c r="G16" s="3">
        <f t="shared" si="0"/>
        <v>-148602</v>
      </c>
      <c r="H16" s="3"/>
      <c r="I16" s="3">
        <v>511731</v>
      </c>
      <c r="J16" s="3"/>
      <c r="K16" s="3">
        <v>471093</v>
      </c>
      <c r="L16" s="3"/>
      <c r="M16" s="3">
        <f t="shared" si="1"/>
        <v>40638</v>
      </c>
      <c r="N16" s="3"/>
      <c r="O16" s="3">
        <v>15440</v>
      </c>
      <c r="P16" s="3"/>
      <c r="Q16" s="3">
        <v>-92524</v>
      </c>
      <c r="R16" s="3"/>
      <c r="S16" s="3">
        <f t="shared" si="2"/>
        <v>-107964</v>
      </c>
    </row>
    <row r="17" spans="1:19" ht="15">
      <c r="A17" s="1" t="s">
        <v>2</v>
      </c>
      <c r="C17" s="3">
        <v>1905866</v>
      </c>
      <c r="D17" s="3"/>
      <c r="E17" s="3">
        <v>1977783</v>
      </c>
      <c r="F17" s="3"/>
      <c r="G17" s="3">
        <f t="shared" si="0"/>
        <v>71917</v>
      </c>
      <c r="H17" s="3"/>
      <c r="I17" s="3">
        <v>1864416</v>
      </c>
      <c r="J17" s="3"/>
      <c r="K17" s="3">
        <v>1890577</v>
      </c>
      <c r="L17" s="3"/>
      <c r="M17" s="3">
        <f t="shared" si="1"/>
        <v>-26161</v>
      </c>
      <c r="N17" s="3"/>
      <c r="O17" s="3">
        <v>41450</v>
      </c>
      <c r="P17" s="3"/>
      <c r="Q17" s="3">
        <v>87206</v>
      </c>
      <c r="R17" s="3"/>
      <c r="S17" s="3">
        <f t="shared" si="2"/>
        <v>45756</v>
      </c>
    </row>
    <row r="18" spans="1:19" ht="15">
      <c r="A18" s="1" t="s">
        <v>3</v>
      </c>
      <c r="C18" s="3">
        <v>3812711</v>
      </c>
      <c r="D18" s="3"/>
      <c r="E18" s="3">
        <v>3802927</v>
      </c>
      <c r="F18" s="3"/>
      <c r="G18" s="3">
        <f t="shared" si="0"/>
        <v>-9784</v>
      </c>
      <c r="H18" s="3"/>
      <c r="I18" s="3">
        <v>3640277</v>
      </c>
      <c r="J18" s="3"/>
      <c r="K18" s="3">
        <v>3640277</v>
      </c>
      <c r="L18" s="3"/>
      <c r="M18" s="3">
        <f t="shared" si="1"/>
        <v>0</v>
      </c>
      <c r="N18" s="3"/>
      <c r="O18" s="3">
        <v>172434</v>
      </c>
      <c r="P18" s="3"/>
      <c r="Q18" s="3">
        <v>162650</v>
      </c>
      <c r="R18" s="3"/>
      <c r="S18" s="3">
        <f t="shared" si="2"/>
        <v>-9784</v>
      </c>
    </row>
    <row r="19" spans="3:19" ht="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3:19" ht="15.75" thickBot="1">
      <c r="C20" s="4">
        <f>SUM(C8:C19)</f>
        <v>30385380</v>
      </c>
      <c r="D20" s="3"/>
      <c r="E20" s="4">
        <f>SUM(E8:E19)</f>
        <v>27834755</v>
      </c>
      <c r="F20" s="3"/>
      <c r="G20" s="4">
        <f aca="true" t="shared" si="3" ref="G20:Q20">SUM(G8:G19)</f>
        <v>-2550625</v>
      </c>
      <c r="H20" s="3"/>
      <c r="I20" s="4">
        <f t="shared" si="3"/>
        <v>29535468</v>
      </c>
      <c r="J20" s="3"/>
      <c r="K20" s="4">
        <f t="shared" si="3"/>
        <v>27275086</v>
      </c>
      <c r="L20" s="3"/>
      <c r="M20" s="4">
        <f t="shared" si="3"/>
        <v>2260382</v>
      </c>
      <c r="N20" s="3"/>
      <c r="O20" s="4">
        <f t="shared" si="3"/>
        <v>839912</v>
      </c>
      <c r="P20" s="3"/>
      <c r="Q20" s="4">
        <f t="shared" si="3"/>
        <v>626256</v>
      </c>
      <c r="R20" s="3"/>
      <c r="S20" s="4">
        <f>SUM(S8:S19)</f>
        <v>-213656</v>
      </c>
    </row>
    <row r="21" spans="3:19" ht="15.75" thickTop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3:19" ht="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3:19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3:19" ht="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3:19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</sheetData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&amp;C&amp;"Arial,Bold"&amp;12
Oakland University
Auxiliary Unit Budget Progress Summary
December 31, 2002&amp;R&amp;"Arial,Bold"&amp;12ATTACHMENT C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2003-03-03T13:21:26Z</cp:lastPrinted>
  <dcterms:created xsi:type="dcterms:W3CDTF">2003-02-20T22:07:41Z</dcterms:created>
  <dcterms:modified xsi:type="dcterms:W3CDTF">2003-03-03T17:17:17Z</dcterms:modified>
  <cp:category/>
  <cp:version/>
  <cp:contentType/>
  <cp:contentStatus/>
</cp:coreProperties>
</file>